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WA\Ocena 2022\Ankiety\FinAL NA STRON E\"/>
    </mc:Choice>
  </mc:AlternateContent>
  <bookViews>
    <workbookView xWindow="0" yWindow="0" windowWidth="28800" windowHeight="11100" tabRatio="731"/>
  </bookViews>
  <sheets>
    <sheet name="Metryka" sheetId="1" r:id="rId1"/>
    <sheet name="Z1 | Zatrudnienie" sheetId="63" r:id="rId2"/>
    <sheet name="Z2 | Zatrudnienie" sheetId="58" r:id="rId3"/>
    <sheet name="Z3 | Zatrudnienie" sheetId="69" r:id="rId4"/>
    <sheet name="Z4 | Zatrudnienie" sheetId="68" r:id="rId5"/>
    <sheet name="Z5 | Paliwa" sheetId="76" r:id="rId6"/>
    <sheet name="Z6 | Paliwa" sheetId="77" r:id="rId7"/>
    <sheet name="Z7 | Paliwa" sheetId="78" r:id="rId8"/>
    <sheet name="Z8 | Przepustowość" sheetId="40" r:id="rId9"/>
    <sheet name="Z9 | Tabor" sheetId="56" r:id="rId10"/>
    <sheet name="Z10 | Tabor" sheetId="79" r:id="rId11"/>
    <sheet name="Z11 | Tabor" sheetId="80" r:id="rId12"/>
    <sheet name="Z12 | Tabor" sheetId="62" r:id="rId13"/>
    <sheet name="Z13 | Tabor" sheetId="71" r:id="rId14"/>
    <sheet name="Z14 | Wydatki" sheetId="23" r:id="rId15"/>
    <sheet name="Z15 | Stacje" sheetId="48" r:id="rId16"/>
    <sheet name="Z16 | Kontrakty" sheetId="39" r:id="rId17"/>
    <sheet name="Z17 | Trasy" sheetId="50" r:id="rId18"/>
    <sheet name="Z18 | Priorytety" sheetId="54" r:id="rId19"/>
    <sheet name="Z19 | Stawki" sheetId="41" r:id="rId20"/>
    <sheet name="Z20 | Opłaty" sheetId="53" r:id="rId21"/>
    <sheet name="Z21 | Hałas" sheetId="42" r:id="rId22"/>
    <sheet name="Z22 | Prędkość" sheetId="52" r:id="rId23"/>
    <sheet name="Z23 | Infrastruktura " sheetId="55" r:id="rId24"/>
    <sheet name="Z24 | Infrastruktura" sheetId="64" r:id="rId25"/>
    <sheet name="Z25 | Infrastruktura PLK" sheetId="72" r:id="rId26"/>
    <sheet name="Z26 | PRM" sheetId="65" r:id="rId27"/>
    <sheet name="Z27 | PRM" sheetId="66" r:id="rId28"/>
    <sheet name="Kontakt UTK" sheetId="46" r:id="rId29"/>
  </sheets>
  <externalReferences>
    <externalReference r:id="rId30"/>
  </externalReferences>
  <definedNames>
    <definedName name="__Szczegolowe__" localSheetId="10">#REF!</definedName>
    <definedName name="__Szczegolowe__" localSheetId="11">#REF!</definedName>
    <definedName name="__Szczegolowe__" localSheetId="13">#REF!</definedName>
    <definedName name="__Szczegolowe__" localSheetId="14">#REF!</definedName>
    <definedName name="__Szczegolowe__" localSheetId="15">#REF!</definedName>
    <definedName name="__Szczegolowe__" localSheetId="16">#REF!</definedName>
    <definedName name="__Szczegolowe__" localSheetId="17">#REF!</definedName>
    <definedName name="__Szczegolowe__" localSheetId="18">#REF!</definedName>
    <definedName name="__Szczegolowe__" localSheetId="19">#REF!</definedName>
    <definedName name="__Szczegolowe__" localSheetId="20">#REF!</definedName>
    <definedName name="__Szczegolowe__" localSheetId="23">#REF!</definedName>
    <definedName name="__Szczegolowe__" localSheetId="24">#REF!</definedName>
    <definedName name="__Szczegolowe__" localSheetId="25">#REF!</definedName>
    <definedName name="__Szczegolowe__" localSheetId="26">#REF!</definedName>
    <definedName name="__Szczegolowe__" localSheetId="27">#REF!</definedName>
    <definedName name="__Szczegolowe__" localSheetId="4">#REF!</definedName>
    <definedName name="__Szczegolowe__">#REF!</definedName>
    <definedName name="_xlnm._FilterDatabase" localSheetId="2" hidden="1">'Z2 | Zatrudnienie'!$B$7:$B$22</definedName>
    <definedName name="abc" localSheetId="28">#REF!</definedName>
    <definedName name="abc" localSheetId="10">#REF!</definedName>
    <definedName name="abc" localSheetId="11">#REF!</definedName>
    <definedName name="abc" localSheetId="12">#REF!</definedName>
    <definedName name="abc" localSheetId="13">#REF!</definedName>
    <definedName name="abc" localSheetId="14">#REF!</definedName>
    <definedName name="abc" localSheetId="15">#REF!</definedName>
    <definedName name="abc" localSheetId="16">#REF!</definedName>
    <definedName name="abc" localSheetId="17">#REF!</definedName>
    <definedName name="abc" localSheetId="18">#REF!</definedName>
    <definedName name="abc" localSheetId="19">#REF!</definedName>
    <definedName name="abc" localSheetId="2">#REF!</definedName>
    <definedName name="abc" localSheetId="20">#REF!</definedName>
    <definedName name="abc" localSheetId="21">#REF!</definedName>
    <definedName name="abc" localSheetId="22">#REF!</definedName>
    <definedName name="abc" localSheetId="23">#REF!</definedName>
    <definedName name="abc" localSheetId="24">#REF!</definedName>
    <definedName name="abc" localSheetId="25">#REF!</definedName>
    <definedName name="abc" localSheetId="26">#REF!</definedName>
    <definedName name="abc" localSheetId="27">#REF!</definedName>
    <definedName name="abc" localSheetId="4">#REF!</definedName>
    <definedName name="abc" localSheetId="8">#REF!</definedName>
    <definedName name="abc" localSheetId="9">#REF!</definedName>
    <definedName name="abc">#REF!</definedName>
    <definedName name="as" localSheetId="28">#REF!</definedName>
    <definedName name="as" localSheetId="10">#REF!</definedName>
    <definedName name="as" localSheetId="11">#REF!</definedName>
    <definedName name="as" localSheetId="12">#REF!</definedName>
    <definedName name="as" localSheetId="13">#REF!</definedName>
    <definedName name="as" localSheetId="14">#REF!</definedName>
    <definedName name="as" localSheetId="15">#REF!</definedName>
    <definedName name="as" localSheetId="16">#REF!</definedName>
    <definedName name="as" localSheetId="17">#REF!</definedName>
    <definedName name="as" localSheetId="18">#REF!</definedName>
    <definedName name="as" localSheetId="19">#REF!</definedName>
    <definedName name="as" localSheetId="2">#REF!</definedName>
    <definedName name="as" localSheetId="20">#REF!</definedName>
    <definedName name="as" localSheetId="21">#REF!</definedName>
    <definedName name="as" localSheetId="22">#REF!</definedName>
    <definedName name="as" localSheetId="23">#REF!</definedName>
    <definedName name="as" localSheetId="24">#REF!</definedName>
    <definedName name="as" localSheetId="25">#REF!</definedName>
    <definedName name="as" localSheetId="26">#REF!</definedName>
    <definedName name="as" localSheetId="27">#REF!</definedName>
    <definedName name="as" localSheetId="4">#REF!</definedName>
    <definedName name="as" localSheetId="8">#REF!</definedName>
    <definedName name="as" localSheetId="9">#REF!</definedName>
    <definedName name="as">#REF!</definedName>
    <definedName name="KEEPROWS_1_Szczegolowe" localSheetId="10">#REF!</definedName>
    <definedName name="KEEPROWS_1_Szczegolowe" localSheetId="11">#REF!</definedName>
    <definedName name="KEEPROWS_1_Szczegolowe" localSheetId="13">#REF!</definedName>
    <definedName name="KEEPROWS_1_Szczegolowe" localSheetId="14">#REF!</definedName>
    <definedName name="KEEPROWS_1_Szczegolowe" localSheetId="15">#REF!</definedName>
    <definedName name="KEEPROWS_1_Szczegolowe" localSheetId="16">#REF!</definedName>
    <definedName name="KEEPROWS_1_Szczegolowe" localSheetId="17">#REF!</definedName>
    <definedName name="KEEPROWS_1_Szczegolowe" localSheetId="18">#REF!</definedName>
    <definedName name="KEEPROWS_1_Szczegolowe" localSheetId="19">#REF!</definedName>
    <definedName name="KEEPROWS_1_Szczegolowe" localSheetId="20">#REF!</definedName>
    <definedName name="KEEPROWS_1_Szczegolowe" localSheetId="23">#REF!</definedName>
    <definedName name="KEEPROWS_1_Szczegolowe" localSheetId="24">#REF!</definedName>
    <definedName name="KEEPROWS_1_Szczegolowe" localSheetId="25">#REF!</definedName>
    <definedName name="KEEPROWS_1_Szczegolowe" localSheetId="26">#REF!</definedName>
    <definedName name="KEEPROWS_1_Szczegolowe" localSheetId="27">#REF!</definedName>
    <definedName name="KEEPROWS_1_Szczegolowe">#REF!</definedName>
    <definedName name="Kwartał" localSheetId="28">#REF!</definedName>
    <definedName name="Kwartał" localSheetId="10">#REF!</definedName>
    <definedName name="Kwartał" localSheetId="11">#REF!</definedName>
    <definedName name="Kwartał" localSheetId="12">#REF!</definedName>
    <definedName name="Kwartał" localSheetId="13">#REF!</definedName>
    <definedName name="Kwartał" localSheetId="14">#REF!</definedName>
    <definedName name="Kwartał" localSheetId="15">#REF!</definedName>
    <definedName name="Kwartał" localSheetId="16">#REF!</definedName>
    <definedName name="Kwartał" localSheetId="17">#REF!</definedName>
    <definedName name="Kwartał" localSheetId="18">#REF!</definedName>
    <definedName name="Kwartał" localSheetId="19">#REF!</definedName>
    <definedName name="Kwartał" localSheetId="2">#REF!</definedName>
    <definedName name="Kwartał" localSheetId="20">#REF!</definedName>
    <definedName name="Kwartał" localSheetId="21">#REF!</definedName>
    <definedName name="Kwartał" localSheetId="22">#REF!</definedName>
    <definedName name="Kwartał" localSheetId="23">#REF!</definedName>
    <definedName name="Kwartał" localSheetId="24">#REF!</definedName>
    <definedName name="Kwartał" localSheetId="25">#REF!</definedName>
    <definedName name="Kwartał" localSheetId="26">#REF!</definedName>
    <definedName name="Kwartał" localSheetId="27">#REF!</definedName>
    <definedName name="Kwartał" localSheetId="4">#REF!</definedName>
    <definedName name="Kwartał" localSheetId="8">#REF!</definedName>
    <definedName name="Kwartał" localSheetId="9">#REF!</definedName>
    <definedName name="Kwartał">#REF!</definedName>
    <definedName name="Miesiąc" localSheetId="10">#REF!</definedName>
    <definedName name="Miesiąc" localSheetId="11">#REF!</definedName>
    <definedName name="Miesiąc" localSheetId="13">#REF!</definedName>
    <definedName name="Miesiąc" localSheetId="14">#REF!</definedName>
    <definedName name="Miesiąc" localSheetId="15">#REF!</definedName>
    <definedName name="Miesiąc" localSheetId="16">#REF!</definedName>
    <definedName name="Miesiąc" localSheetId="17">#REF!</definedName>
    <definedName name="Miesiąc" localSheetId="18">#REF!</definedName>
    <definedName name="Miesiąc" localSheetId="19">#REF!</definedName>
    <definedName name="Miesiąc" localSheetId="20">#REF!</definedName>
    <definedName name="Miesiąc" localSheetId="23">#REF!</definedName>
    <definedName name="Miesiąc" localSheetId="24">#REF!</definedName>
    <definedName name="Miesiąc" localSheetId="25">#REF!</definedName>
    <definedName name="Miesiąc" localSheetId="26">#REF!</definedName>
    <definedName name="Miesiąc" localSheetId="27">#REF!</definedName>
    <definedName name="Miesiąc">#REF!</definedName>
    <definedName name="_xlnm.Print_Area" localSheetId="28">'Kontakt UTK'!$A$1:$C$3</definedName>
    <definedName name="_xlnm.Print_Area" localSheetId="0">Metryka!$A$1:$G$41</definedName>
    <definedName name="_xlnm.Print_Area" localSheetId="1">'Z1 | Zatrudnienie'!$B$1:$M$9</definedName>
    <definedName name="_xlnm.Print_Area" localSheetId="10">'Z10 | Tabor'!$B$1:$Q$100</definedName>
    <definedName name="_xlnm.Print_Area" localSheetId="11">'Z11 | Tabor'!$B$1:$V$12</definedName>
    <definedName name="_xlnm.Print_Area" localSheetId="12">'Z12 | Tabor'!$B$1:$H$33</definedName>
    <definedName name="_xlnm.Print_Area" localSheetId="13">'Z13 | Tabor'!$C$1:$H$32</definedName>
    <definedName name="_xlnm.Print_Area" localSheetId="14">'Z14 | Wydatki'!$B$1:$I$7</definedName>
    <definedName name="_xlnm.Print_Area" localSheetId="15">'Z15 | Stacje'!$B$1:$L$7</definedName>
    <definedName name="_xlnm.Print_Area" localSheetId="16">'Z16 | Kontrakty'!$B$1:$I$8</definedName>
    <definedName name="_xlnm.Print_Area" localSheetId="17">'Z17 | Trasy'!$B$1:$K$14</definedName>
    <definedName name="_xlnm.Print_Area" localSheetId="18">'Z18 | Priorytety'!$B$1:$J$6</definedName>
    <definedName name="_xlnm.Print_Area" localSheetId="19">'Z19 | Stawki'!$B$1:$D$6</definedName>
    <definedName name="_xlnm.Print_Area" localSheetId="2">'Z2 | Zatrudnienie'!$B$1:$H$22</definedName>
    <definedName name="_xlnm.Print_Area" localSheetId="20">'Z20 | Opłaty'!$B$1:$K$9</definedName>
    <definedName name="_xlnm.Print_Area" localSheetId="21">'Z21 | Hałas'!$A$1:$G$5</definedName>
    <definedName name="_xlnm.Print_Area" localSheetId="22">'Z22 | Prędkość'!$B$1:$B$7</definedName>
    <definedName name="_xlnm.Print_Area" localSheetId="23">'Z23 | Infrastruktura '!$B$1:$E$7</definedName>
    <definedName name="_xlnm.Print_Area" localSheetId="24">'Z24 | Infrastruktura'!$B$1:$M$6</definedName>
    <definedName name="_xlnm.Print_Area" localSheetId="25">'Z25 | Infrastruktura PLK'!$B$1:$G$5</definedName>
    <definedName name="_xlnm.Print_Area" localSheetId="26">'Z26 | PRM'!$B$1:$L$7</definedName>
    <definedName name="_xlnm.Print_Area" localSheetId="27">'Z27 | PRM'!$B$1:$E$6</definedName>
    <definedName name="_xlnm.Print_Area" localSheetId="4">'Z4 | Zatrudnienie'!$B$2:$F$13</definedName>
    <definedName name="_xlnm.Print_Area" localSheetId="8">'Z8 | Przepustowość'!$B$1:$D$281</definedName>
    <definedName name="_xlnm.Print_Area" localSheetId="9">'Z9 | Tabor'!$B$1:$Q$100</definedName>
    <definedName name="Podmiot" localSheetId="28">#REF!</definedName>
    <definedName name="Podmiot" localSheetId="10">#REF!</definedName>
    <definedName name="Podmiot" localSheetId="11">#REF!</definedName>
    <definedName name="Podmiot" localSheetId="12">#REF!</definedName>
    <definedName name="Podmiot" localSheetId="13">#REF!</definedName>
    <definedName name="Podmiot" localSheetId="14">#REF!</definedName>
    <definedName name="Podmiot" localSheetId="15">#REF!</definedName>
    <definedName name="Podmiot" localSheetId="16">#REF!</definedName>
    <definedName name="Podmiot" localSheetId="17">#REF!</definedName>
    <definedName name="Podmiot" localSheetId="18">#REF!</definedName>
    <definedName name="Podmiot" localSheetId="19">#REF!</definedName>
    <definedName name="Podmiot" localSheetId="2">#REF!</definedName>
    <definedName name="Podmiot" localSheetId="20">#REF!</definedName>
    <definedName name="Podmiot" localSheetId="21">#REF!</definedName>
    <definedName name="Podmiot" localSheetId="22">#REF!</definedName>
    <definedName name="Podmiot" localSheetId="23">#REF!</definedName>
    <definedName name="Podmiot" localSheetId="24">#REF!</definedName>
    <definedName name="Podmiot" localSheetId="25">#REF!</definedName>
    <definedName name="Podmiot" localSheetId="26">#REF!</definedName>
    <definedName name="Podmiot" localSheetId="27">#REF!</definedName>
    <definedName name="Podmiot" localSheetId="4">#REF!</definedName>
    <definedName name="Podmiot" localSheetId="8">#REF!</definedName>
    <definedName name="Podmiot" localSheetId="9">#REF!</definedName>
    <definedName name="Podmiot">#REF!</definedName>
    <definedName name="Rok" localSheetId="28">#REF!</definedName>
    <definedName name="Rok" localSheetId="10">#REF!</definedName>
    <definedName name="Rok" localSheetId="11">#REF!</definedName>
    <definedName name="Rok" localSheetId="12">#REF!</definedName>
    <definedName name="Rok" localSheetId="13">#REF!</definedName>
    <definedName name="Rok" localSheetId="14">#REF!</definedName>
    <definedName name="Rok" localSheetId="15">#REF!</definedName>
    <definedName name="Rok" localSheetId="16">#REF!</definedName>
    <definedName name="Rok" localSheetId="17">#REF!</definedName>
    <definedName name="Rok" localSheetId="18">#REF!</definedName>
    <definedName name="Rok" localSheetId="19">#REF!</definedName>
    <definedName name="Rok" localSheetId="2">#REF!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26">#REF!</definedName>
    <definedName name="Rok" localSheetId="27">#REF!</definedName>
    <definedName name="Rok" localSheetId="4">#REF!</definedName>
    <definedName name="Rok" localSheetId="8">#REF!</definedName>
    <definedName name="Rok" localSheetId="9">#REF!</definedName>
    <definedName name="Rok">#REF!</definedName>
    <definedName name="spr.roczne_proj" localSheetId="28">#REF!</definedName>
    <definedName name="spr.roczne_proj" localSheetId="10">#REF!</definedName>
    <definedName name="spr.roczne_proj" localSheetId="11">#REF!</definedName>
    <definedName name="spr.roczne_proj" localSheetId="12">#REF!</definedName>
    <definedName name="spr.roczne_proj" localSheetId="13">#REF!</definedName>
    <definedName name="spr.roczne_proj" localSheetId="14">#REF!</definedName>
    <definedName name="spr.roczne_proj" localSheetId="15">#REF!</definedName>
    <definedName name="spr.roczne_proj" localSheetId="16">#REF!</definedName>
    <definedName name="spr.roczne_proj" localSheetId="17">#REF!</definedName>
    <definedName name="spr.roczne_proj" localSheetId="18">#REF!</definedName>
    <definedName name="spr.roczne_proj" localSheetId="19">#REF!</definedName>
    <definedName name="spr.roczne_proj" localSheetId="2">#REF!</definedName>
    <definedName name="spr.roczne_proj" localSheetId="20">#REF!</definedName>
    <definedName name="spr.roczne_proj" localSheetId="21">#REF!</definedName>
    <definedName name="spr.roczne_proj" localSheetId="22">#REF!</definedName>
    <definedName name="spr.roczne_proj" localSheetId="23">#REF!</definedName>
    <definedName name="spr.roczne_proj" localSheetId="24">#REF!</definedName>
    <definedName name="spr.roczne_proj" localSheetId="25">#REF!</definedName>
    <definedName name="spr.roczne_proj" localSheetId="26">#REF!</definedName>
    <definedName name="spr.roczne_proj" localSheetId="27">#REF!</definedName>
    <definedName name="spr.roczne_proj" localSheetId="4">#REF!</definedName>
    <definedName name="spr.roczne_proj" localSheetId="8">#REF!</definedName>
    <definedName name="spr.roczne_proj" localSheetId="9">#REF!</definedName>
    <definedName name="spr.roczne_proj">#REF!</definedName>
    <definedName name="TT" localSheetId="28">#REF!</definedName>
    <definedName name="TT" localSheetId="10">#REF!</definedName>
    <definedName name="TT" localSheetId="11">#REF!</definedName>
    <definedName name="TT" localSheetId="12">#REF!</definedName>
    <definedName name="TT" localSheetId="13">#REF!</definedName>
    <definedName name="TT" localSheetId="14">#REF!</definedName>
    <definedName name="TT" localSheetId="15">#REF!</definedName>
    <definedName name="TT" localSheetId="16">#REF!</definedName>
    <definedName name="TT" localSheetId="17">#REF!</definedName>
    <definedName name="TT" localSheetId="18">#REF!</definedName>
    <definedName name="TT" localSheetId="19">#REF!</definedName>
    <definedName name="TT" localSheetId="2">#REF!</definedName>
    <definedName name="TT" localSheetId="20">#REF!</definedName>
    <definedName name="TT" localSheetId="21">#REF!</definedName>
    <definedName name="TT" localSheetId="22">#REF!</definedName>
    <definedName name="TT" localSheetId="23">#REF!</definedName>
    <definedName name="TT" localSheetId="24">#REF!</definedName>
    <definedName name="TT" localSheetId="25">#REF!</definedName>
    <definedName name="TT" localSheetId="26">#REF!</definedName>
    <definedName name="TT" localSheetId="27">#REF!</definedName>
    <definedName name="TT" localSheetId="4">#REF!</definedName>
    <definedName name="TT" localSheetId="8">#REF!</definedName>
    <definedName name="TT" localSheetId="9">#REF!</definedName>
    <definedName name="TT">#REF!</definedName>
    <definedName name="UTK_proj.roboczy" localSheetId="28">#REF!</definedName>
    <definedName name="UTK_proj.roboczy" localSheetId="10">#REF!</definedName>
    <definedName name="UTK_proj.roboczy" localSheetId="11">#REF!</definedName>
    <definedName name="UTK_proj.roboczy" localSheetId="12">#REF!</definedName>
    <definedName name="UTK_proj.roboczy" localSheetId="13">#REF!</definedName>
    <definedName name="UTK_proj.roboczy" localSheetId="14">#REF!</definedName>
    <definedName name="UTK_proj.roboczy" localSheetId="15">#REF!</definedName>
    <definedName name="UTK_proj.roboczy" localSheetId="16">#REF!</definedName>
    <definedName name="UTK_proj.roboczy" localSheetId="17">#REF!</definedName>
    <definedName name="UTK_proj.roboczy" localSheetId="18">#REF!</definedName>
    <definedName name="UTK_proj.roboczy" localSheetId="19">#REF!</definedName>
    <definedName name="UTK_proj.roboczy" localSheetId="2">#REF!</definedName>
    <definedName name="UTK_proj.roboczy" localSheetId="20">#REF!</definedName>
    <definedName name="UTK_proj.roboczy" localSheetId="21">#REF!</definedName>
    <definedName name="UTK_proj.roboczy" localSheetId="22">#REF!</definedName>
    <definedName name="UTK_proj.roboczy" localSheetId="23">#REF!</definedName>
    <definedName name="UTK_proj.roboczy" localSheetId="24">#REF!</definedName>
    <definedName name="UTK_proj.roboczy" localSheetId="25">#REF!</definedName>
    <definedName name="UTK_proj.roboczy" localSheetId="26">#REF!</definedName>
    <definedName name="UTK_proj.roboczy" localSheetId="27">#REF!</definedName>
    <definedName name="UTK_proj.roboczy" localSheetId="4">#REF!</definedName>
    <definedName name="UTK_proj.roboczy" localSheetId="8">#REF!</definedName>
    <definedName name="UTK_proj.roboczy" localSheetId="9">#REF!</definedName>
    <definedName name="UTK_proj.roboczy">#REF!</definedName>
    <definedName name="xxx" localSheetId="28">#REF!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26">#REF!</definedName>
    <definedName name="xxx" localSheetId="27">#REF!</definedName>
    <definedName name="xxx" localSheetId="4">#REF!</definedName>
    <definedName name="xxx" localSheetId="8">#REF!</definedName>
    <definedName name="xxx" localSheetId="9">#REF!</definedName>
    <definedName name="xxx">#REF!</definedName>
  </definedNames>
  <calcPr calcId="162913"/>
</workbook>
</file>

<file path=xl/calcChain.xml><?xml version="1.0" encoding="utf-8"?>
<calcChain xmlns="http://schemas.openxmlformats.org/spreadsheetml/2006/main">
  <c r="AJ8" i="80" l="1"/>
  <c r="AI8" i="80"/>
  <c r="AH8" i="80"/>
  <c r="AG8" i="80"/>
  <c r="AF8" i="80"/>
  <c r="AE8" i="80"/>
  <c r="AD8" i="80"/>
  <c r="AC8" i="80"/>
  <c r="AB8" i="80"/>
  <c r="W8" i="80"/>
  <c r="V8" i="80"/>
  <c r="U8" i="80"/>
  <c r="T8" i="80"/>
  <c r="S8" i="80"/>
  <c r="K8" i="80"/>
  <c r="J8" i="80"/>
  <c r="I8" i="80"/>
  <c r="H8" i="80"/>
  <c r="G8" i="80"/>
  <c r="F8" i="80"/>
  <c r="E8" i="80"/>
  <c r="D8" i="80"/>
  <c r="C8" i="80"/>
  <c r="B1" i="80"/>
  <c r="F6" i="66" l="1"/>
  <c r="O7" i="65"/>
  <c r="N7" i="65"/>
  <c r="M7" i="65"/>
  <c r="J7" i="72"/>
  <c r="J8" i="72"/>
  <c r="J9" i="72"/>
  <c r="J10" i="72"/>
  <c r="J11" i="72"/>
  <c r="J12" i="72"/>
  <c r="J13" i="72"/>
  <c r="J14" i="72"/>
  <c r="J15" i="72"/>
  <c r="J16" i="72"/>
  <c r="J17" i="72"/>
  <c r="J18" i="72"/>
  <c r="J19" i="72"/>
  <c r="J20" i="72"/>
  <c r="J21" i="72"/>
  <c r="J22" i="72"/>
  <c r="J23" i="72"/>
  <c r="J24" i="72"/>
  <c r="J25" i="72"/>
  <c r="J26" i="72"/>
  <c r="J27" i="72"/>
  <c r="J28" i="72"/>
  <c r="I7" i="72"/>
  <c r="I8" i="72"/>
  <c r="I9" i="72"/>
  <c r="I10" i="72"/>
  <c r="I11" i="72"/>
  <c r="I12" i="72"/>
  <c r="I13" i="72"/>
  <c r="I14" i="72"/>
  <c r="I15" i="72"/>
  <c r="I16" i="72"/>
  <c r="I17" i="72"/>
  <c r="I18" i="72"/>
  <c r="I19" i="72"/>
  <c r="I20" i="72"/>
  <c r="I21" i="72"/>
  <c r="I22" i="72"/>
  <c r="I23" i="72"/>
  <c r="I24" i="72"/>
  <c r="I25" i="72"/>
  <c r="I26" i="72"/>
  <c r="I27" i="72"/>
  <c r="I28" i="72"/>
  <c r="H7" i="72"/>
  <c r="H8" i="72"/>
  <c r="H9" i="72"/>
  <c r="H10" i="72"/>
  <c r="H11" i="72"/>
  <c r="H12" i="72"/>
  <c r="H13" i="72"/>
  <c r="H14" i="72"/>
  <c r="H15" i="72"/>
  <c r="H16" i="72"/>
  <c r="H17" i="72"/>
  <c r="H18" i="72"/>
  <c r="H19" i="72"/>
  <c r="H20" i="72"/>
  <c r="H21" i="72"/>
  <c r="H22" i="72"/>
  <c r="H23" i="72"/>
  <c r="H24" i="72"/>
  <c r="H25" i="72"/>
  <c r="H26" i="72"/>
  <c r="H27" i="72"/>
  <c r="H28" i="72"/>
  <c r="J6" i="72"/>
  <c r="I6" i="72"/>
  <c r="H6" i="72"/>
  <c r="P8" i="64"/>
  <c r="P9" i="64"/>
  <c r="P10" i="64"/>
  <c r="P11" i="64"/>
  <c r="P12" i="64"/>
  <c r="P13" i="64"/>
  <c r="P14" i="64"/>
  <c r="P15" i="64"/>
  <c r="P16" i="64"/>
  <c r="P17" i="64"/>
  <c r="P18" i="64"/>
  <c r="P19" i="64"/>
  <c r="P20" i="64"/>
  <c r="P21" i="64"/>
  <c r="P22" i="64"/>
  <c r="O8" i="64"/>
  <c r="O9" i="64"/>
  <c r="O10" i="64"/>
  <c r="O11" i="64"/>
  <c r="O12" i="64"/>
  <c r="O13" i="64"/>
  <c r="O14" i="64"/>
  <c r="O15" i="64"/>
  <c r="O16" i="64"/>
  <c r="O17" i="64"/>
  <c r="O18" i="64"/>
  <c r="O19" i="64"/>
  <c r="O20" i="64"/>
  <c r="O21" i="64"/>
  <c r="O22" i="64"/>
  <c r="N8" i="64"/>
  <c r="N9" i="64"/>
  <c r="N10" i="64"/>
  <c r="N11" i="64"/>
  <c r="N12" i="64"/>
  <c r="N13" i="64"/>
  <c r="N14" i="64"/>
  <c r="N15" i="64"/>
  <c r="N16" i="64"/>
  <c r="N17" i="64"/>
  <c r="N18" i="64"/>
  <c r="N19" i="64"/>
  <c r="N20" i="64"/>
  <c r="N21" i="64"/>
  <c r="N22" i="64"/>
  <c r="P7" i="64"/>
  <c r="O7" i="64"/>
  <c r="N7" i="64"/>
  <c r="K9" i="55"/>
  <c r="K10" i="55"/>
  <c r="K11" i="55"/>
  <c r="K12" i="55"/>
  <c r="K13" i="55"/>
  <c r="K14" i="55"/>
  <c r="K15" i="55"/>
  <c r="K16" i="55"/>
  <c r="K17" i="55"/>
  <c r="K18" i="55"/>
  <c r="K19" i="55"/>
  <c r="K20" i="55"/>
  <c r="K21" i="55"/>
  <c r="K22" i="55"/>
  <c r="K23" i="55"/>
  <c r="K24" i="55"/>
  <c r="J9" i="55"/>
  <c r="J10" i="55"/>
  <c r="J11" i="55"/>
  <c r="J12" i="55"/>
  <c r="J13" i="55"/>
  <c r="J14" i="55"/>
  <c r="J15" i="55"/>
  <c r="J16" i="55"/>
  <c r="J17" i="55"/>
  <c r="J18" i="55"/>
  <c r="J19" i="55"/>
  <c r="J20" i="55"/>
  <c r="J21" i="55"/>
  <c r="J22" i="55"/>
  <c r="J23" i="55"/>
  <c r="J24" i="55"/>
  <c r="I24" i="55"/>
  <c r="I9" i="55"/>
  <c r="I10" i="55"/>
  <c r="I11" i="55"/>
  <c r="I12" i="55"/>
  <c r="I13" i="55"/>
  <c r="I14" i="55"/>
  <c r="I15" i="55"/>
  <c r="I16" i="55"/>
  <c r="I17" i="55"/>
  <c r="I18" i="55"/>
  <c r="I19" i="55"/>
  <c r="I20" i="55"/>
  <c r="I21" i="55"/>
  <c r="I22" i="55"/>
  <c r="I23" i="55"/>
  <c r="K8" i="55"/>
  <c r="J8" i="55"/>
  <c r="I8" i="55"/>
  <c r="M7" i="52"/>
  <c r="L7" i="52"/>
  <c r="K7" i="52"/>
  <c r="G4" i="42"/>
  <c r="F4" i="42"/>
  <c r="E4" i="42"/>
  <c r="P9" i="53"/>
  <c r="O9" i="53"/>
  <c r="N9" i="53"/>
  <c r="H7" i="41"/>
  <c r="H8" i="41"/>
  <c r="H9" i="41"/>
  <c r="H10" i="41"/>
  <c r="H11" i="41"/>
  <c r="G7" i="41"/>
  <c r="G8" i="41"/>
  <c r="G9" i="41"/>
  <c r="G10" i="41"/>
  <c r="G11" i="41"/>
  <c r="F7" i="41"/>
  <c r="F8" i="41"/>
  <c r="F9" i="41"/>
  <c r="F10" i="41"/>
  <c r="F11" i="41"/>
  <c r="H6" i="41"/>
  <c r="G6" i="41"/>
  <c r="F6" i="41"/>
  <c r="O6" i="54"/>
  <c r="N6" i="54"/>
  <c r="M6" i="54"/>
  <c r="N9" i="50"/>
  <c r="N10" i="50"/>
  <c r="N11" i="50"/>
  <c r="N12" i="50"/>
  <c r="N13" i="50"/>
  <c r="N14" i="50"/>
  <c r="M9" i="50"/>
  <c r="M10" i="50"/>
  <c r="M11" i="50"/>
  <c r="M12" i="50"/>
  <c r="M13" i="50"/>
  <c r="M14" i="50"/>
  <c r="L9" i="50"/>
  <c r="L10" i="50"/>
  <c r="L11" i="50"/>
  <c r="L12" i="50"/>
  <c r="L13" i="50"/>
  <c r="L14" i="50"/>
  <c r="N8" i="50"/>
  <c r="M8" i="50"/>
  <c r="L8" i="50"/>
  <c r="L8" i="39"/>
  <c r="K8" i="39"/>
  <c r="J8" i="39"/>
  <c r="O8" i="48"/>
  <c r="N8" i="48"/>
  <c r="M8" i="48"/>
  <c r="O7" i="48"/>
  <c r="N7" i="48"/>
  <c r="M7" i="48"/>
  <c r="O8" i="23"/>
  <c r="N8" i="23"/>
  <c r="M8" i="23"/>
  <c r="O7" i="23"/>
  <c r="N7" i="23"/>
  <c r="M7" i="23"/>
  <c r="K6" i="71"/>
  <c r="K7" i="71"/>
  <c r="K8" i="71"/>
  <c r="K9" i="71"/>
  <c r="K10" i="71"/>
  <c r="K11" i="71"/>
  <c r="K12" i="71"/>
  <c r="K13" i="71"/>
  <c r="K14" i="71"/>
  <c r="K15" i="71"/>
  <c r="K16" i="71"/>
  <c r="K17" i="71"/>
  <c r="K18" i="71"/>
  <c r="K19" i="71"/>
  <c r="K20" i="71"/>
  <c r="K21" i="71"/>
  <c r="K22" i="71"/>
  <c r="K23" i="71"/>
  <c r="K24" i="71"/>
  <c r="K25" i="71"/>
  <c r="K26" i="71"/>
  <c r="K27" i="71"/>
  <c r="K28" i="71"/>
  <c r="K29" i="71"/>
  <c r="K30" i="71"/>
  <c r="K31" i="71"/>
  <c r="K32"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I6" i="71"/>
  <c r="I7" i="71"/>
  <c r="I8" i="71"/>
  <c r="I9" i="71"/>
  <c r="I10" i="71"/>
  <c r="I11" i="71"/>
  <c r="I12" i="71"/>
  <c r="I13" i="71"/>
  <c r="I14" i="71"/>
  <c r="I15" i="71"/>
  <c r="I16" i="71"/>
  <c r="I17" i="71"/>
  <c r="I18" i="71"/>
  <c r="I19" i="71"/>
  <c r="I20" i="71"/>
  <c r="I21" i="71"/>
  <c r="I22" i="71"/>
  <c r="I23" i="71"/>
  <c r="I24" i="71"/>
  <c r="I25" i="71"/>
  <c r="I26" i="71"/>
  <c r="I27" i="71"/>
  <c r="I28" i="71"/>
  <c r="I29" i="71"/>
  <c r="I30" i="71"/>
  <c r="I31" i="71"/>
  <c r="I32" i="71"/>
  <c r="K5" i="71"/>
  <c r="J5" i="71"/>
  <c r="I5" i="71"/>
  <c r="A6" i="71"/>
  <c r="A7" i="71"/>
  <c r="A8" i="71"/>
  <c r="A9" i="71"/>
  <c r="A10" i="71"/>
  <c r="A11" i="71"/>
  <c r="A12" i="71"/>
  <c r="A13" i="71"/>
  <c r="A14" i="71"/>
  <c r="A15" i="71"/>
  <c r="A16" i="71"/>
  <c r="A17" i="71"/>
  <c r="A18" i="71"/>
  <c r="A19" i="71"/>
  <c r="A20" i="71"/>
  <c r="A21" i="71"/>
  <c r="A22" i="71"/>
  <c r="A23" i="71"/>
  <c r="A24" i="71"/>
  <c r="A25" i="71"/>
  <c r="A26" i="71"/>
  <c r="A27" i="71"/>
  <c r="A28" i="71"/>
  <c r="A29" i="71"/>
  <c r="A30" i="71"/>
  <c r="A31" i="71"/>
  <c r="A32" i="71"/>
  <c r="A5" i="71"/>
  <c r="K7" i="62"/>
  <c r="K8" i="62"/>
  <c r="K9" i="62"/>
  <c r="K10" i="62"/>
  <c r="K11" i="62"/>
  <c r="K12" i="62"/>
  <c r="K13" i="62"/>
  <c r="K14" i="62"/>
  <c r="K15" i="62"/>
  <c r="K16" i="62"/>
  <c r="K17" i="62"/>
  <c r="K18" i="62"/>
  <c r="K19" i="62"/>
  <c r="K20" i="62"/>
  <c r="K21" i="62"/>
  <c r="K22" i="62"/>
  <c r="K23" i="62"/>
  <c r="K24" i="62"/>
  <c r="K25" i="62"/>
  <c r="K26" i="62"/>
  <c r="K27" i="62"/>
  <c r="K28" i="62"/>
  <c r="K29" i="62"/>
  <c r="K30" i="62"/>
  <c r="K31" i="62"/>
  <c r="K32" i="62"/>
  <c r="K33" i="62"/>
  <c r="J7" i="62"/>
  <c r="J8" i="62"/>
  <c r="J9" i="62"/>
  <c r="J10" i="62"/>
  <c r="J11" i="62"/>
  <c r="J12" i="62"/>
  <c r="J13" i="62"/>
  <c r="J14" i="62"/>
  <c r="J15" i="62"/>
  <c r="J16" i="62"/>
  <c r="J17" i="62"/>
  <c r="J18" i="62"/>
  <c r="J19" i="62"/>
  <c r="J20" i="62"/>
  <c r="J21" i="62"/>
  <c r="J22" i="62"/>
  <c r="J23" i="62"/>
  <c r="J24" i="62"/>
  <c r="J25" i="62"/>
  <c r="J26" i="62"/>
  <c r="J27" i="62"/>
  <c r="J28" i="62"/>
  <c r="J29" i="62"/>
  <c r="J30" i="62"/>
  <c r="J31" i="62"/>
  <c r="J32" i="62"/>
  <c r="J33" i="62"/>
  <c r="I7" i="62"/>
  <c r="I8" i="62"/>
  <c r="I9" i="62"/>
  <c r="I10" i="62"/>
  <c r="I11" i="62"/>
  <c r="I12" i="62"/>
  <c r="I13" i="62"/>
  <c r="I14" i="62"/>
  <c r="I15" i="62"/>
  <c r="I16" i="62"/>
  <c r="I17" i="62"/>
  <c r="I18" i="62"/>
  <c r="I19" i="62"/>
  <c r="I20" i="62"/>
  <c r="I21" i="62"/>
  <c r="I22" i="62"/>
  <c r="I23" i="62"/>
  <c r="I24" i="62"/>
  <c r="I25" i="62"/>
  <c r="I26" i="62"/>
  <c r="I27" i="62"/>
  <c r="I28" i="62"/>
  <c r="I29" i="62"/>
  <c r="I30" i="62"/>
  <c r="I31" i="62"/>
  <c r="I32" i="62"/>
  <c r="I33" i="62"/>
  <c r="K6" i="62"/>
  <c r="J6" i="62"/>
  <c r="I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Y8" i="79"/>
  <c r="Y9" i="79"/>
  <c r="Y10" i="79"/>
  <c r="Y11" i="79"/>
  <c r="Y12" i="79"/>
  <c r="Y13" i="79"/>
  <c r="Y14" i="79"/>
  <c r="Y15" i="79"/>
  <c r="Y16" i="79"/>
  <c r="Y17" i="79"/>
  <c r="Y18" i="79"/>
  <c r="Y19" i="79"/>
  <c r="Y20" i="79"/>
  <c r="Y21" i="79"/>
  <c r="Y22" i="79"/>
  <c r="Y23" i="79"/>
  <c r="Y24" i="79"/>
  <c r="Y25" i="79"/>
  <c r="Y26" i="79"/>
  <c r="Y27" i="79"/>
  <c r="Y28" i="79"/>
  <c r="Y29" i="79"/>
  <c r="Y30" i="79"/>
  <c r="Y31" i="79"/>
  <c r="Y32" i="79"/>
  <c r="Y33" i="79"/>
  <c r="Y34" i="79"/>
  <c r="Y35" i="79"/>
  <c r="Y36" i="79"/>
  <c r="Y37" i="79"/>
  <c r="Y38" i="79"/>
  <c r="Y39" i="79"/>
  <c r="Y40" i="79"/>
  <c r="Y41" i="79"/>
  <c r="Y42" i="79"/>
  <c r="Y43" i="79"/>
  <c r="Y44" i="79"/>
  <c r="Y45" i="79"/>
  <c r="Y46" i="79"/>
  <c r="Y47" i="79"/>
  <c r="Y48" i="79"/>
  <c r="Y49" i="79"/>
  <c r="Y50" i="79"/>
  <c r="Y51" i="79"/>
  <c r="Y52" i="79"/>
  <c r="Y53" i="79"/>
  <c r="Y54" i="79"/>
  <c r="Y55" i="79"/>
  <c r="Y56" i="79"/>
  <c r="Y57" i="79"/>
  <c r="Y58" i="79"/>
  <c r="Y59" i="79"/>
  <c r="Y60" i="79"/>
  <c r="Y61" i="79"/>
  <c r="Y62" i="79"/>
  <c r="Y63" i="79"/>
  <c r="Y64" i="79"/>
  <c r="Y65" i="79"/>
  <c r="Y66" i="79"/>
  <c r="Y67" i="79"/>
  <c r="Y68" i="79"/>
  <c r="Y69" i="79"/>
  <c r="Y70" i="79"/>
  <c r="Y71" i="79"/>
  <c r="Y72" i="79"/>
  <c r="Y73" i="79"/>
  <c r="Y74" i="79"/>
  <c r="Y75" i="79"/>
  <c r="Y76" i="79"/>
  <c r="Y77" i="79"/>
  <c r="Y78" i="79"/>
  <c r="Y79" i="79"/>
  <c r="Y80" i="79"/>
  <c r="Y81" i="79"/>
  <c r="Y82" i="79"/>
  <c r="Y83" i="79"/>
  <c r="Y84" i="79"/>
  <c r="Y85" i="79"/>
  <c r="Y86" i="79"/>
  <c r="Y87" i="79"/>
  <c r="Y88" i="79"/>
  <c r="Y89" i="79"/>
  <c r="Y90" i="79"/>
  <c r="Y91" i="79"/>
  <c r="Y92" i="79"/>
  <c r="Y93" i="79"/>
  <c r="Y94" i="79"/>
  <c r="Y95" i="79"/>
  <c r="Y96" i="79"/>
  <c r="Y97" i="79"/>
  <c r="Y98" i="79"/>
  <c r="Y99" i="79"/>
  <c r="Y100" i="79"/>
  <c r="X8" i="79"/>
  <c r="X9" i="79"/>
  <c r="X10" i="79"/>
  <c r="X11" i="79"/>
  <c r="X12" i="79"/>
  <c r="X13" i="79"/>
  <c r="X14" i="79"/>
  <c r="X15" i="79"/>
  <c r="X16" i="79"/>
  <c r="X17" i="79"/>
  <c r="X18" i="79"/>
  <c r="X19" i="79"/>
  <c r="X20" i="79"/>
  <c r="X21" i="79"/>
  <c r="X22" i="79"/>
  <c r="X23" i="79"/>
  <c r="X24" i="79"/>
  <c r="X25" i="79"/>
  <c r="X26" i="79"/>
  <c r="X27" i="79"/>
  <c r="X28" i="79"/>
  <c r="X29" i="79"/>
  <c r="X30" i="79"/>
  <c r="X31" i="79"/>
  <c r="X32" i="79"/>
  <c r="X33" i="79"/>
  <c r="X34" i="79"/>
  <c r="X35" i="79"/>
  <c r="X36" i="79"/>
  <c r="X37" i="79"/>
  <c r="X38" i="79"/>
  <c r="X39" i="79"/>
  <c r="X40" i="79"/>
  <c r="X41" i="79"/>
  <c r="X42" i="79"/>
  <c r="X43" i="79"/>
  <c r="X44" i="79"/>
  <c r="X45" i="79"/>
  <c r="X46" i="79"/>
  <c r="X47" i="79"/>
  <c r="X48" i="79"/>
  <c r="X49" i="79"/>
  <c r="X50" i="79"/>
  <c r="X51" i="79"/>
  <c r="X52" i="79"/>
  <c r="X53" i="79"/>
  <c r="X54" i="79"/>
  <c r="X55" i="79"/>
  <c r="X56" i="79"/>
  <c r="X57" i="79"/>
  <c r="X58" i="79"/>
  <c r="X59" i="79"/>
  <c r="X60" i="79"/>
  <c r="X61" i="79"/>
  <c r="X62" i="79"/>
  <c r="X63" i="79"/>
  <c r="X64" i="79"/>
  <c r="X65" i="79"/>
  <c r="X66" i="79"/>
  <c r="X67" i="79"/>
  <c r="X68" i="79"/>
  <c r="X69" i="79"/>
  <c r="X70" i="79"/>
  <c r="X71" i="79"/>
  <c r="X72" i="79"/>
  <c r="X73" i="79"/>
  <c r="X74" i="79"/>
  <c r="X75" i="79"/>
  <c r="X76" i="79"/>
  <c r="X77" i="79"/>
  <c r="X78" i="79"/>
  <c r="X79" i="79"/>
  <c r="X80" i="79"/>
  <c r="X81" i="79"/>
  <c r="X82" i="79"/>
  <c r="X83" i="79"/>
  <c r="X84" i="79"/>
  <c r="X85" i="79"/>
  <c r="X86" i="79"/>
  <c r="X87" i="79"/>
  <c r="X88" i="79"/>
  <c r="X89" i="79"/>
  <c r="X90" i="79"/>
  <c r="X91" i="79"/>
  <c r="X92" i="79"/>
  <c r="X93" i="79"/>
  <c r="X94" i="79"/>
  <c r="X95" i="79"/>
  <c r="X96" i="79"/>
  <c r="X97" i="79"/>
  <c r="X98" i="79"/>
  <c r="X99" i="79"/>
  <c r="X100" i="79"/>
  <c r="W8" i="79"/>
  <c r="W9" i="79"/>
  <c r="W10" i="79"/>
  <c r="W11" i="79"/>
  <c r="W12" i="79"/>
  <c r="W13" i="79"/>
  <c r="W14" i="79"/>
  <c r="W15" i="79"/>
  <c r="W16" i="79"/>
  <c r="W17" i="79"/>
  <c r="W18" i="79"/>
  <c r="W19" i="79"/>
  <c r="W20" i="79"/>
  <c r="W21" i="79"/>
  <c r="W22" i="79"/>
  <c r="W23" i="79"/>
  <c r="W24" i="79"/>
  <c r="W25" i="79"/>
  <c r="W26" i="79"/>
  <c r="W27" i="79"/>
  <c r="W28" i="79"/>
  <c r="W29" i="79"/>
  <c r="W30" i="79"/>
  <c r="W31" i="79"/>
  <c r="W32" i="79"/>
  <c r="W33" i="79"/>
  <c r="W34" i="79"/>
  <c r="W35" i="79"/>
  <c r="W36" i="79"/>
  <c r="W37" i="79"/>
  <c r="W38" i="79"/>
  <c r="W39" i="79"/>
  <c r="W40" i="79"/>
  <c r="W41" i="79"/>
  <c r="W42" i="79"/>
  <c r="W43" i="79"/>
  <c r="W44" i="79"/>
  <c r="W45" i="79"/>
  <c r="W46" i="79"/>
  <c r="W47" i="79"/>
  <c r="W48" i="79"/>
  <c r="W49" i="79"/>
  <c r="W50" i="79"/>
  <c r="W51" i="79"/>
  <c r="W52" i="79"/>
  <c r="W53" i="79"/>
  <c r="W54" i="79"/>
  <c r="W55" i="79"/>
  <c r="W56" i="79"/>
  <c r="W57" i="79"/>
  <c r="W58" i="79"/>
  <c r="W59" i="79"/>
  <c r="W60" i="79"/>
  <c r="W61" i="79"/>
  <c r="W62" i="79"/>
  <c r="W63" i="79"/>
  <c r="W64" i="79"/>
  <c r="W65" i="79"/>
  <c r="W66" i="79"/>
  <c r="W67" i="79"/>
  <c r="W68" i="79"/>
  <c r="W69" i="79"/>
  <c r="W70" i="79"/>
  <c r="W71" i="79"/>
  <c r="W72" i="79"/>
  <c r="W73" i="79"/>
  <c r="W74" i="79"/>
  <c r="W75" i="79"/>
  <c r="W76" i="79"/>
  <c r="W77" i="79"/>
  <c r="W78" i="79"/>
  <c r="W79" i="79"/>
  <c r="W80" i="79"/>
  <c r="W81" i="79"/>
  <c r="W82" i="79"/>
  <c r="W83" i="79"/>
  <c r="W84" i="79"/>
  <c r="W85" i="79"/>
  <c r="W86" i="79"/>
  <c r="W87" i="79"/>
  <c r="W88" i="79"/>
  <c r="W89" i="79"/>
  <c r="W90" i="79"/>
  <c r="W91" i="79"/>
  <c r="W92" i="79"/>
  <c r="W93" i="79"/>
  <c r="W94" i="79"/>
  <c r="W95" i="79"/>
  <c r="W96" i="79"/>
  <c r="W97" i="79"/>
  <c r="W98" i="79"/>
  <c r="W99" i="79"/>
  <c r="W100" i="79"/>
  <c r="Y7" i="79"/>
  <c r="X7" i="79"/>
  <c r="W7" i="79"/>
  <c r="A8" i="79"/>
  <c r="A9" i="79"/>
  <c r="A10" i="79"/>
  <c r="A11" i="79"/>
  <c r="A12" i="79"/>
  <c r="A13" i="79"/>
  <c r="A14" i="79"/>
  <c r="A15" i="79"/>
  <c r="A16" i="79"/>
  <c r="A17" i="79"/>
  <c r="A18" i="79"/>
  <c r="A19" i="79"/>
  <c r="A20" i="79"/>
  <c r="A21" i="79"/>
  <c r="A22" i="79"/>
  <c r="A23" i="79"/>
  <c r="A24" i="79"/>
  <c r="A25" i="79"/>
  <c r="A26" i="79"/>
  <c r="A27" i="79"/>
  <c r="A28" i="79"/>
  <c r="A29" i="79"/>
  <c r="A30" i="79"/>
  <c r="A31" i="79"/>
  <c r="A32" i="79"/>
  <c r="A33" i="79"/>
  <c r="A34" i="79"/>
  <c r="A35" i="79"/>
  <c r="A36" i="79"/>
  <c r="A37" i="79"/>
  <c r="A38" i="79"/>
  <c r="A39" i="79"/>
  <c r="A40" i="79"/>
  <c r="A41" i="79"/>
  <c r="A42" i="79"/>
  <c r="A43" i="79"/>
  <c r="A44" i="79"/>
  <c r="A45" i="79"/>
  <c r="A46" i="79"/>
  <c r="A47" i="79"/>
  <c r="A48" i="79"/>
  <c r="A49" i="79"/>
  <c r="A50" i="79"/>
  <c r="A51" i="79"/>
  <c r="A52" i="79"/>
  <c r="A53" i="79"/>
  <c r="A54" i="79"/>
  <c r="A55" i="79"/>
  <c r="A56" i="79"/>
  <c r="A57" i="79"/>
  <c r="A58" i="79"/>
  <c r="A59" i="79"/>
  <c r="A60" i="79"/>
  <c r="A61" i="79"/>
  <c r="A62" i="79"/>
  <c r="A63" i="79"/>
  <c r="A64" i="79"/>
  <c r="A65" i="79"/>
  <c r="A66" i="79"/>
  <c r="A67" i="79"/>
  <c r="A68" i="79"/>
  <c r="A69" i="79"/>
  <c r="A70" i="79"/>
  <c r="A71" i="79"/>
  <c r="A72" i="79"/>
  <c r="A73" i="79"/>
  <c r="A74" i="79"/>
  <c r="A75" i="79"/>
  <c r="A76" i="79"/>
  <c r="A77" i="79"/>
  <c r="A78" i="79"/>
  <c r="A79" i="79"/>
  <c r="A80" i="79"/>
  <c r="A81" i="79"/>
  <c r="A82" i="79"/>
  <c r="A83" i="79"/>
  <c r="A84" i="79"/>
  <c r="A85" i="79"/>
  <c r="A86" i="79"/>
  <c r="A87" i="79"/>
  <c r="A88" i="79"/>
  <c r="A89" i="79"/>
  <c r="A90" i="79"/>
  <c r="A91" i="79"/>
  <c r="A92" i="79"/>
  <c r="A93" i="79"/>
  <c r="A94" i="79"/>
  <c r="A95" i="79"/>
  <c r="A96" i="79"/>
  <c r="A97" i="79"/>
  <c r="A98" i="79"/>
  <c r="A99" i="79"/>
  <c r="A100" i="79"/>
  <c r="Y8" i="56"/>
  <c r="Y9" i="56"/>
  <c r="Y10" i="56"/>
  <c r="Y11" i="56"/>
  <c r="Y12" i="56"/>
  <c r="Y13" i="56"/>
  <c r="Y14" i="56"/>
  <c r="Y15" i="56"/>
  <c r="Y16" i="56"/>
  <c r="Y17" i="56"/>
  <c r="Y18" i="56"/>
  <c r="Y19" i="56"/>
  <c r="Y20" i="56"/>
  <c r="Y21" i="56"/>
  <c r="Y22" i="56"/>
  <c r="Y23" i="56"/>
  <c r="Y24" i="56"/>
  <c r="Y25" i="56"/>
  <c r="Y26" i="56"/>
  <c r="Y27" i="56"/>
  <c r="Y28" i="56"/>
  <c r="Y29" i="56"/>
  <c r="Y30" i="56"/>
  <c r="Y31" i="56"/>
  <c r="Y32" i="56"/>
  <c r="Y33" i="56"/>
  <c r="Y34" i="56"/>
  <c r="Y35" i="56"/>
  <c r="Y36" i="56"/>
  <c r="Y37" i="56"/>
  <c r="Y38" i="56"/>
  <c r="Y39" i="56"/>
  <c r="Y40" i="56"/>
  <c r="Y41" i="56"/>
  <c r="Y42" i="56"/>
  <c r="Y43" i="56"/>
  <c r="Y44" i="56"/>
  <c r="Y45" i="56"/>
  <c r="Y46" i="56"/>
  <c r="Y47" i="56"/>
  <c r="Y48" i="56"/>
  <c r="Y49" i="56"/>
  <c r="Y50" i="56"/>
  <c r="Y51" i="56"/>
  <c r="Y52" i="56"/>
  <c r="Y53" i="56"/>
  <c r="Y54" i="56"/>
  <c r="Y55" i="56"/>
  <c r="Y56" i="56"/>
  <c r="Y57" i="56"/>
  <c r="Y58" i="56"/>
  <c r="Y59" i="56"/>
  <c r="Y60" i="56"/>
  <c r="Y61" i="56"/>
  <c r="Y62" i="56"/>
  <c r="Y63" i="56"/>
  <c r="Y64" i="56"/>
  <c r="Y65" i="56"/>
  <c r="Y66" i="56"/>
  <c r="Y67" i="56"/>
  <c r="Y68" i="56"/>
  <c r="Y69" i="56"/>
  <c r="Y70" i="56"/>
  <c r="Y71" i="56"/>
  <c r="Y72" i="56"/>
  <c r="Y73" i="56"/>
  <c r="Y74" i="56"/>
  <c r="Y75" i="56"/>
  <c r="Y76" i="56"/>
  <c r="Y77" i="56"/>
  <c r="Y78" i="56"/>
  <c r="Y79" i="56"/>
  <c r="Y80" i="56"/>
  <c r="Y81" i="56"/>
  <c r="Y82" i="56"/>
  <c r="Y83" i="56"/>
  <c r="Y84" i="56"/>
  <c r="Y85" i="56"/>
  <c r="Y86" i="56"/>
  <c r="Y87" i="56"/>
  <c r="Y88" i="56"/>
  <c r="Y89" i="56"/>
  <c r="Y90" i="56"/>
  <c r="Y91" i="56"/>
  <c r="Y92" i="56"/>
  <c r="Y93" i="56"/>
  <c r="Y94" i="56"/>
  <c r="Y95" i="56"/>
  <c r="Y96" i="56"/>
  <c r="Y97" i="56"/>
  <c r="Y98" i="56"/>
  <c r="Y99" i="56"/>
  <c r="Y100" i="56"/>
  <c r="X8" i="56"/>
  <c r="X9" i="56"/>
  <c r="X10" i="56"/>
  <c r="X11" i="56"/>
  <c r="X12" i="56"/>
  <c r="X13" i="56"/>
  <c r="X14" i="56"/>
  <c r="X15" i="56"/>
  <c r="X16" i="56"/>
  <c r="X17" i="56"/>
  <c r="X18" i="56"/>
  <c r="X19" i="56"/>
  <c r="X20" i="56"/>
  <c r="X21" i="56"/>
  <c r="X22" i="56"/>
  <c r="X23" i="56"/>
  <c r="X24" i="56"/>
  <c r="X25" i="56"/>
  <c r="X26" i="56"/>
  <c r="X27" i="56"/>
  <c r="X28" i="56"/>
  <c r="X29" i="56"/>
  <c r="X30" i="56"/>
  <c r="X31" i="56"/>
  <c r="X32" i="56"/>
  <c r="X33" i="56"/>
  <c r="X34" i="56"/>
  <c r="X35" i="56"/>
  <c r="X36" i="56"/>
  <c r="X37" i="56"/>
  <c r="X38" i="56"/>
  <c r="X39" i="56"/>
  <c r="X40" i="56"/>
  <c r="X41" i="56"/>
  <c r="X42" i="56"/>
  <c r="X43" i="56"/>
  <c r="X44" i="56"/>
  <c r="X45" i="56"/>
  <c r="X46" i="56"/>
  <c r="X47" i="56"/>
  <c r="X48" i="56"/>
  <c r="X49" i="56"/>
  <c r="X50" i="56"/>
  <c r="X51" i="56"/>
  <c r="X52" i="56"/>
  <c r="X53" i="56"/>
  <c r="X54" i="56"/>
  <c r="X55" i="56"/>
  <c r="X56" i="56"/>
  <c r="X57" i="56"/>
  <c r="X58" i="56"/>
  <c r="X59" i="56"/>
  <c r="X60" i="56"/>
  <c r="X61" i="56"/>
  <c r="X62" i="56"/>
  <c r="X63" i="56"/>
  <c r="X64" i="56"/>
  <c r="X65" i="56"/>
  <c r="X66" i="56"/>
  <c r="X67" i="56"/>
  <c r="X68" i="56"/>
  <c r="X69" i="56"/>
  <c r="X70" i="56"/>
  <c r="X71" i="56"/>
  <c r="X72" i="56"/>
  <c r="X73" i="56"/>
  <c r="X74" i="56"/>
  <c r="X75" i="56"/>
  <c r="X76" i="56"/>
  <c r="X77" i="56"/>
  <c r="X78" i="56"/>
  <c r="X79" i="56"/>
  <c r="X80" i="56"/>
  <c r="X81" i="56"/>
  <c r="X82" i="56"/>
  <c r="X83" i="56"/>
  <c r="X84" i="56"/>
  <c r="X85" i="56"/>
  <c r="X86" i="56"/>
  <c r="X87" i="56"/>
  <c r="X88" i="56"/>
  <c r="X89" i="56"/>
  <c r="X90" i="56"/>
  <c r="X91" i="56"/>
  <c r="X92" i="56"/>
  <c r="X93" i="56"/>
  <c r="X94" i="56"/>
  <c r="X95" i="56"/>
  <c r="X96" i="56"/>
  <c r="X97" i="56"/>
  <c r="X98" i="56"/>
  <c r="X99" i="56"/>
  <c r="X100" i="56"/>
  <c r="W8" i="56"/>
  <c r="W9" i="56"/>
  <c r="W10" i="56"/>
  <c r="W11" i="56"/>
  <c r="W12" i="56"/>
  <c r="W13" i="56"/>
  <c r="W14" i="56"/>
  <c r="W15" i="56"/>
  <c r="W16" i="56"/>
  <c r="W17" i="56"/>
  <c r="W18" i="56"/>
  <c r="W19" i="56"/>
  <c r="W20" i="56"/>
  <c r="W21" i="56"/>
  <c r="W22" i="56"/>
  <c r="W23" i="56"/>
  <c r="W24" i="56"/>
  <c r="W25" i="56"/>
  <c r="W26" i="56"/>
  <c r="W27" i="56"/>
  <c r="W28" i="56"/>
  <c r="W29" i="56"/>
  <c r="W30" i="56"/>
  <c r="W31" i="56"/>
  <c r="W32" i="56"/>
  <c r="W33" i="56"/>
  <c r="W34" i="56"/>
  <c r="W35" i="56"/>
  <c r="W36" i="56"/>
  <c r="W37" i="56"/>
  <c r="W38" i="56"/>
  <c r="W39" i="56"/>
  <c r="W40" i="56"/>
  <c r="W41" i="56"/>
  <c r="W42" i="56"/>
  <c r="W43" i="56"/>
  <c r="W44" i="56"/>
  <c r="W45" i="56"/>
  <c r="W46" i="56"/>
  <c r="W47" i="56"/>
  <c r="W48" i="56"/>
  <c r="W49" i="56"/>
  <c r="W50" i="56"/>
  <c r="W51" i="56"/>
  <c r="W52" i="56"/>
  <c r="W53" i="56"/>
  <c r="W54" i="56"/>
  <c r="W55" i="56"/>
  <c r="W56" i="56"/>
  <c r="W57" i="56"/>
  <c r="W58" i="56"/>
  <c r="W59" i="56"/>
  <c r="W60" i="56"/>
  <c r="W61" i="56"/>
  <c r="W62" i="56"/>
  <c r="W63" i="56"/>
  <c r="W64" i="56"/>
  <c r="W65" i="56"/>
  <c r="W66" i="56"/>
  <c r="W67" i="56"/>
  <c r="W68" i="56"/>
  <c r="W69" i="56"/>
  <c r="W70" i="56"/>
  <c r="W71" i="56"/>
  <c r="W72" i="56"/>
  <c r="W73" i="56"/>
  <c r="W74" i="56"/>
  <c r="W75" i="56"/>
  <c r="W76" i="56"/>
  <c r="W77" i="56"/>
  <c r="W78" i="56"/>
  <c r="W79" i="56"/>
  <c r="W80" i="56"/>
  <c r="W81" i="56"/>
  <c r="W82" i="56"/>
  <c r="W83" i="56"/>
  <c r="W84" i="56"/>
  <c r="W85" i="56"/>
  <c r="W86" i="56"/>
  <c r="W87" i="56"/>
  <c r="W88" i="56"/>
  <c r="W89" i="56"/>
  <c r="W90" i="56"/>
  <c r="W91" i="56"/>
  <c r="W92" i="56"/>
  <c r="W93" i="56"/>
  <c r="W94" i="56"/>
  <c r="W95" i="56"/>
  <c r="W96" i="56"/>
  <c r="W97" i="56"/>
  <c r="W98" i="56"/>
  <c r="W99" i="56"/>
  <c r="W100" i="56"/>
  <c r="Y7" i="56"/>
  <c r="X7" i="56"/>
  <c r="W7"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P9" i="40"/>
  <c r="P10" i="40"/>
  <c r="P11" i="40"/>
  <c r="P12" i="40"/>
  <c r="P13" i="40"/>
  <c r="P14" i="40"/>
  <c r="P15" i="40"/>
  <c r="P16" i="40"/>
  <c r="P17" i="40"/>
  <c r="P18" i="40"/>
  <c r="P19" i="40"/>
  <c r="P20" i="40"/>
  <c r="P21" i="40"/>
  <c r="P22" i="40"/>
  <c r="P23" i="40"/>
  <c r="P24" i="40"/>
  <c r="P25" i="40"/>
  <c r="P26" i="40"/>
  <c r="P27" i="40"/>
  <c r="P28" i="40"/>
  <c r="P29" i="40"/>
  <c r="P30" i="40"/>
  <c r="P31" i="40"/>
  <c r="P32" i="40"/>
  <c r="P33" i="40"/>
  <c r="P34" i="40"/>
  <c r="P35" i="40"/>
  <c r="P36" i="40"/>
  <c r="P37" i="40"/>
  <c r="P38" i="40"/>
  <c r="P39" i="40"/>
  <c r="P40" i="40"/>
  <c r="P41" i="40"/>
  <c r="P42" i="40"/>
  <c r="P43" i="40"/>
  <c r="P44" i="40"/>
  <c r="P45" i="40"/>
  <c r="P46" i="40"/>
  <c r="P47" i="40"/>
  <c r="P48" i="40"/>
  <c r="P49" i="40"/>
  <c r="P50" i="40"/>
  <c r="P51" i="40"/>
  <c r="P52" i="40"/>
  <c r="P53" i="40"/>
  <c r="P54" i="40"/>
  <c r="P55" i="40"/>
  <c r="P56" i="40"/>
  <c r="P57" i="40"/>
  <c r="P58" i="40"/>
  <c r="P59" i="40"/>
  <c r="P60" i="40"/>
  <c r="P61" i="40"/>
  <c r="P62" i="40"/>
  <c r="P63" i="40"/>
  <c r="P64" i="40"/>
  <c r="P65" i="40"/>
  <c r="P66" i="40"/>
  <c r="P67" i="40"/>
  <c r="P68" i="40"/>
  <c r="P69" i="40"/>
  <c r="P70" i="40"/>
  <c r="P71" i="40"/>
  <c r="P72" i="40"/>
  <c r="P73" i="40"/>
  <c r="P74" i="40"/>
  <c r="P75" i="40"/>
  <c r="P76" i="40"/>
  <c r="P77" i="40"/>
  <c r="P78" i="40"/>
  <c r="P79" i="40"/>
  <c r="P80" i="40"/>
  <c r="P81" i="40"/>
  <c r="P82" i="40"/>
  <c r="P83" i="40"/>
  <c r="P84" i="40"/>
  <c r="P85" i="40"/>
  <c r="P86" i="40"/>
  <c r="P87" i="40"/>
  <c r="P88" i="40"/>
  <c r="P89" i="40"/>
  <c r="P90" i="40"/>
  <c r="P91" i="40"/>
  <c r="P92" i="40"/>
  <c r="P93" i="40"/>
  <c r="P94" i="40"/>
  <c r="P95" i="40"/>
  <c r="P96" i="40"/>
  <c r="P97" i="40"/>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P123" i="40"/>
  <c r="P124" i="40"/>
  <c r="P125" i="40"/>
  <c r="P126" i="40"/>
  <c r="P127" i="40"/>
  <c r="P128" i="40"/>
  <c r="P129" i="40"/>
  <c r="P130" i="40"/>
  <c r="P131" i="40"/>
  <c r="P132" i="40"/>
  <c r="P133" i="40"/>
  <c r="P134" i="40"/>
  <c r="P135" i="40"/>
  <c r="P136" i="40"/>
  <c r="P137" i="40"/>
  <c r="P138" i="40"/>
  <c r="P139" i="40"/>
  <c r="P140" i="40"/>
  <c r="P141" i="40"/>
  <c r="P142" i="40"/>
  <c r="P143" i="40"/>
  <c r="P144" i="40"/>
  <c r="P145" i="40"/>
  <c r="P146" i="40"/>
  <c r="P147" i="40"/>
  <c r="P148" i="40"/>
  <c r="P149" i="40"/>
  <c r="P150" i="40"/>
  <c r="P151" i="40"/>
  <c r="P152" i="40"/>
  <c r="P153" i="40"/>
  <c r="P154" i="40"/>
  <c r="P155" i="40"/>
  <c r="P156" i="40"/>
  <c r="P157" i="40"/>
  <c r="P158" i="40"/>
  <c r="P159" i="40"/>
  <c r="P160" i="40"/>
  <c r="P161" i="40"/>
  <c r="P162" i="40"/>
  <c r="P163" i="40"/>
  <c r="P164" i="40"/>
  <c r="P165" i="40"/>
  <c r="P166" i="40"/>
  <c r="P167" i="40"/>
  <c r="P168" i="40"/>
  <c r="P169" i="40"/>
  <c r="P170" i="40"/>
  <c r="P171" i="40"/>
  <c r="P172" i="40"/>
  <c r="P173" i="40"/>
  <c r="P174" i="40"/>
  <c r="P175" i="40"/>
  <c r="P176" i="40"/>
  <c r="P177" i="40"/>
  <c r="P178" i="40"/>
  <c r="P179" i="40"/>
  <c r="P180" i="40"/>
  <c r="P181" i="40"/>
  <c r="P182" i="40"/>
  <c r="P183" i="40"/>
  <c r="P184" i="40"/>
  <c r="P185" i="40"/>
  <c r="P186" i="40"/>
  <c r="P187" i="40"/>
  <c r="P188" i="40"/>
  <c r="P189" i="40"/>
  <c r="P190" i="40"/>
  <c r="P191" i="40"/>
  <c r="P192" i="40"/>
  <c r="P193" i="40"/>
  <c r="P194" i="40"/>
  <c r="P195" i="40"/>
  <c r="P196" i="40"/>
  <c r="P197" i="40"/>
  <c r="P198" i="40"/>
  <c r="P199" i="40"/>
  <c r="P200" i="40"/>
  <c r="P201" i="40"/>
  <c r="P202" i="40"/>
  <c r="P203" i="40"/>
  <c r="P204" i="40"/>
  <c r="P205" i="40"/>
  <c r="P206" i="40"/>
  <c r="P207" i="40"/>
  <c r="P208" i="40"/>
  <c r="P209" i="40"/>
  <c r="P210" i="40"/>
  <c r="P211" i="40"/>
  <c r="P212" i="40"/>
  <c r="P213" i="40"/>
  <c r="P214" i="40"/>
  <c r="P215" i="40"/>
  <c r="P216" i="40"/>
  <c r="P217" i="40"/>
  <c r="P218" i="40"/>
  <c r="P219" i="40"/>
  <c r="P220" i="40"/>
  <c r="P221" i="40"/>
  <c r="P222" i="40"/>
  <c r="P223" i="40"/>
  <c r="P224" i="40"/>
  <c r="P225" i="40"/>
  <c r="P226" i="40"/>
  <c r="P227" i="40"/>
  <c r="P228" i="40"/>
  <c r="P229" i="40"/>
  <c r="P230" i="40"/>
  <c r="P231" i="40"/>
  <c r="P232" i="40"/>
  <c r="P233" i="40"/>
  <c r="P234" i="40"/>
  <c r="P235" i="40"/>
  <c r="P236" i="40"/>
  <c r="P237" i="40"/>
  <c r="P238" i="40"/>
  <c r="P239" i="40"/>
  <c r="P240" i="40"/>
  <c r="P241" i="40"/>
  <c r="P242" i="40"/>
  <c r="P243" i="40"/>
  <c r="P244" i="40"/>
  <c r="P245" i="40"/>
  <c r="P246" i="40"/>
  <c r="P247" i="40"/>
  <c r="P248" i="40"/>
  <c r="P249" i="40"/>
  <c r="P250" i="40"/>
  <c r="P251" i="40"/>
  <c r="P252" i="40"/>
  <c r="P253" i="40"/>
  <c r="P254" i="40"/>
  <c r="P255" i="40"/>
  <c r="P256" i="40"/>
  <c r="P257" i="40"/>
  <c r="P258" i="40"/>
  <c r="P259" i="40"/>
  <c r="P260" i="40"/>
  <c r="P261" i="40"/>
  <c r="P262" i="40"/>
  <c r="P263" i="40"/>
  <c r="P264" i="40"/>
  <c r="P265" i="40"/>
  <c r="P266" i="40"/>
  <c r="P267" i="40"/>
  <c r="P268" i="40"/>
  <c r="P269" i="40"/>
  <c r="P270" i="40"/>
  <c r="P271" i="40"/>
  <c r="P272" i="40"/>
  <c r="P273" i="40"/>
  <c r="P274" i="40"/>
  <c r="P275" i="40"/>
  <c r="P276" i="40"/>
  <c r="P277" i="40"/>
  <c r="P278" i="40"/>
  <c r="P279" i="40"/>
  <c r="P280" i="40"/>
  <c r="P281" i="40"/>
  <c r="O9" i="40"/>
  <c r="O10" i="40"/>
  <c r="O11" i="40"/>
  <c r="O12" i="40"/>
  <c r="O13" i="40"/>
  <c r="O14" i="40"/>
  <c r="O15" i="40"/>
  <c r="O16" i="40"/>
  <c r="O17" i="40"/>
  <c r="O18" i="40"/>
  <c r="O19" i="40"/>
  <c r="O20" i="40"/>
  <c r="O21" i="40"/>
  <c r="O22" i="40"/>
  <c r="O23" i="40"/>
  <c r="O24" i="40"/>
  <c r="O25" i="40"/>
  <c r="O26" i="40"/>
  <c r="O27" i="40"/>
  <c r="O28" i="40"/>
  <c r="O29" i="40"/>
  <c r="O30" i="40"/>
  <c r="O31" i="40"/>
  <c r="O32" i="40"/>
  <c r="O33" i="40"/>
  <c r="O34" i="40"/>
  <c r="O35" i="40"/>
  <c r="O36" i="40"/>
  <c r="O37" i="40"/>
  <c r="O38" i="40"/>
  <c r="O39" i="40"/>
  <c r="O40" i="40"/>
  <c r="O41" i="40"/>
  <c r="O42" i="40"/>
  <c r="O43" i="40"/>
  <c r="O44" i="40"/>
  <c r="O45" i="40"/>
  <c r="O46" i="40"/>
  <c r="O47" i="40"/>
  <c r="O48" i="40"/>
  <c r="O49" i="40"/>
  <c r="O50" i="40"/>
  <c r="O51" i="40"/>
  <c r="O52" i="40"/>
  <c r="O53" i="40"/>
  <c r="O54" i="40"/>
  <c r="O55" i="40"/>
  <c r="O56" i="40"/>
  <c r="O57" i="40"/>
  <c r="O58" i="40"/>
  <c r="O59" i="40"/>
  <c r="O60" i="40"/>
  <c r="O61" i="40"/>
  <c r="O62" i="40"/>
  <c r="O63" i="40"/>
  <c r="O64" i="40"/>
  <c r="O65" i="40"/>
  <c r="O66" i="40"/>
  <c r="O67" i="40"/>
  <c r="O68" i="40"/>
  <c r="O69" i="40"/>
  <c r="O70" i="40"/>
  <c r="O71" i="40"/>
  <c r="O72" i="40"/>
  <c r="O73" i="40"/>
  <c r="O74" i="40"/>
  <c r="O75" i="40"/>
  <c r="O76" i="40"/>
  <c r="O77" i="40"/>
  <c r="O78" i="40"/>
  <c r="O79" i="40"/>
  <c r="O80" i="40"/>
  <c r="O81" i="40"/>
  <c r="O82" i="40"/>
  <c r="O83" i="40"/>
  <c r="O84" i="40"/>
  <c r="O85" i="40"/>
  <c r="O86" i="40"/>
  <c r="O87" i="40"/>
  <c r="O88" i="40"/>
  <c r="O89" i="40"/>
  <c r="O90" i="40"/>
  <c r="O91" i="40"/>
  <c r="O92" i="40"/>
  <c r="O93" i="40"/>
  <c r="O94" i="40"/>
  <c r="O95" i="40"/>
  <c r="O96" i="40"/>
  <c r="O97" i="40"/>
  <c r="O98" i="40"/>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O123" i="40"/>
  <c r="O124" i="40"/>
  <c r="O125" i="40"/>
  <c r="O126" i="40"/>
  <c r="O127" i="40"/>
  <c r="O128" i="40"/>
  <c r="O129" i="40"/>
  <c r="O130" i="40"/>
  <c r="O131" i="40"/>
  <c r="O132" i="40"/>
  <c r="O133" i="40"/>
  <c r="O134" i="40"/>
  <c r="O135" i="40"/>
  <c r="O136" i="40"/>
  <c r="O137" i="40"/>
  <c r="O138" i="40"/>
  <c r="O139" i="40"/>
  <c r="O140" i="40"/>
  <c r="O141" i="40"/>
  <c r="O142" i="40"/>
  <c r="O143" i="40"/>
  <c r="O144" i="40"/>
  <c r="O145" i="40"/>
  <c r="O146" i="40"/>
  <c r="O147" i="40"/>
  <c r="O148" i="40"/>
  <c r="O149" i="40"/>
  <c r="O150" i="40"/>
  <c r="O151" i="40"/>
  <c r="O152" i="40"/>
  <c r="O153" i="40"/>
  <c r="O154" i="40"/>
  <c r="O155" i="40"/>
  <c r="O156" i="40"/>
  <c r="O157" i="40"/>
  <c r="O158" i="40"/>
  <c r="O159" i="40"/>
  <c r="O160" i="40"/>
  <c r="O161" i="40"/>
  <c r="O162" i="40"/>
  <c r="O163" i="40"/>
  <c r="O164" i="40"/>
  <c r="O165" i="40"/>
  <c r="O166" i="40"/>
  <c r="O167" i="40"/>
  <c r="O168" i="40"/>
  <c r="O169" i="40"/>
  <c r="O170" i="40"/>
  <c r="O171" i="40"/>
  <c r="O172" i="40"/>
  <c r="O173" i="40"/>
  <c r="O174" i="40"/>
  <c r="O175" i="40"/>
  <c r="O176" i="40"/>
  <c r="O177" i="40"/>
  <c r="O178" i="40"/>
  <c r="O179" i="40"/>
  <c r="O180" i="40"/>
  <c r="O181" i="40"/>
  <c r="O182" i="40"/>
  <c r="O183" i="40"/>
  <c r="O184" i="40"/>
  <c r="O185" i="40"/>
  <c r="O186" i="40"/>
  <c r="O187" i="40"/>
  <c r="O188" i="40"/>
  <c r="O189" i="40"/>
  <c r="O190" i="40"/>
  <c r="O191" i="40"/>
  <c r="O192" i="40"/>
  <c r="O193" i="40"/>
  <c r="O194" i="40"/>
  <c r="O195" i="40"/>
  <c r="O196" i="40"/>
  <c r="O197" i="40"/>
  <c r="O198" i="40"/>
  <c r="O199" i="40"/>
  <c r="O200" i="40"/>
  <c r="O201" i="40"/>
  <c r="O202" i="40"/>
  <c r="O203" i="40"/>
  <c r="O204" i="40"/>
  <c r="O205" i="40"/>
  <c r="O206" i="40"/>
  <c r="O207" i="40"/>
  <c r="O208" i="40"/>
  <c r="O209" i="40"/>
  <c r="O210" i="40"/>
  <c r="O211" i="40"/>
  <c r="O212" i="40"/>
  <c r="O213" i="40"/>
  <c r="O214" i="40"/>
  <c r="O215" i="40"/>
  <c r="O216" i="40"/>
  <c r="O217" i="40"/>
  <c r="O218" i="40"/>
  <c r="O219" i="40"/>
  <c r="O220" i="40"/>
  <c r="O221" i="40"/>
  <c r="O222" i="40"/>
  <c r="O223" i="40"/>
  <c r="O224" i="40"/>
  <c r="O225" i="40"/>
  <c r="O226" i="40"/>
  <c r="O227" i="40"/>
  <c r="O228" i="40"/>
  <c r="O229" i="40"/>
  <c r="O230" i="40"/>
  <c r="O231" i="40"/>
  <c r="O232" i="40"/>
  <c r="O233" i="40"/>
  <c r="O234" i="40"/>
  <c r="O235" i="40"/>
  <c r="O236" i="40"/>
  <c r="O237" i="40"/>
  <c r="O238" i="40"/>
  <c r="O239" i="40"/>
  <c r="O240" i="40"/>
  <c r="O241" i="40"/>
  <c r="O242" i="40"/>
  <c r="O243" i="40"/>
  <c r="O244" i="40"/>
  <c r="O245" i="40"/>
  <c r="O246" i="40"/>
  <c r="O247" i="40"/>
  <c r="O248" i="40"/>
  <c r="O249" i="40"/>
  <c r="O250" i="40"/>
  <c r="O251" i="40"/>
  <c r="O252" i="40"/>
  <c r="O253" i="40"/>
  <c r="O254" i="40"/>
  <c r="O255" i="40"/>
  <c r="O256" i="40"/>
  <c r="O257" i="40"/>
  <c r="O258" i="40"/>
  <c r="O259" i="40"/>
  <c r="O260" i="40"/>
  <c r="O261" i="40"/>
  <c r="O262" i="40"/>
  <c r="O263" i="40"/>
  <c r="O264" i="40"/>
  <c r="O265" i="40"/>
  <c r="O266" i="40"/>
  <c r="O267" i="40"/>
  <c r="O268" i="40"/>
  <c r="O269" i="40"/>
  <c r="O270" i="40"/>
  <c r="O271" i="40"/>
  <c r="O272" i="40"/>
  <c r="O273" i="40"/>
  <c r="O274" i="40"/>
  <c r="O275" i="40"/>
  <c r="O276" i="40"/>
  <c r="O277" i="40"/>
  <c r="O278" i="40"/>
  <c r="O279" i="40"/>
  <c r="O280" i="40"/>
  <c r="O281" i="40"/>
  <c r="N9" i="40"/>
  <c r="N10" i="40"/>
  <c r="N11" i="40"/>
  <c r="N12" i="40"/>
  <c r="N13" i="40"/>
  <c r="N14" i="40"/>
  <c r="N15" i="40"/>
  <c r="N16" i="40"/>
  <c r="N17" i="40"/>
  <c r="N18" i="40"/>
  <c r="N19" i="40"/>
  <c r="N20" i="40"/>
  <c r="N21" i="40"/>
  <c r="N22" i="40"/>
  <c r="N23" i="40"/>
  <c r="N24" i="40"/>
  <c r="N25" i="40"/>
  <c r="N26" i="40"/>
  <c r="N27" i="40"/>
  <c r="N28" i="40"/>
  <c r="N29" i="40"/>
  <c r="N30" i="40"/>
  <c r="N31" i="40"/>
  <c r="N32" i="40"/>
  <c r="N33" i="40"/>
  <c r="N34" i="40"/>
  <c r="N35" i="40"/>
  <c r="N36" i="40"/>
  <c r="N37" i="40"/>
  <c r="N38" i="40"/>
  <c r="N39" i="40"/>
  <c r="N40" i="40"/>
  <c r="N41" i="40"/>
  <c r="N42" i="40"/>
  <c r="N43" i="40"/>
  <c r="N44" i="40"/>
  <c r="N45" i="40"/>
  <c r="N46" i="40"/>
  <c r="N47" i="40"/>
  <c r="N48" i="40"/>
  <c r="N49" i="40"/>
  <c r="N50" i="40"/>
  <c r="N51" i="40"/>
  <c r="N52" i="40"/>
  <c r="N53" i="40"/>
  <c r="N54" i="40"/>
  <c r="N55" i="40"/>
  <c r="N56" i="40"/>
  <c r="N57" i="40"/>
  <c r="N58" i="40"/>
  <c r="N59" i="40"/>
  <c r="N60" i="40"/>
  <c r="N61" i="40"/>
  <c r="N62" i="40"/>
  <c r="N63" i="40"/>
  <c r="N64" i="40"/>
  <c r="N65" i="40"/>
  <c r="N66" i="40"/>
  <c r="N67" i="40"/>
  <c r="N68" i="40"/>
  <c r="N69" i="40"/>
  <c r="N70" i="40"/>
  <c r="N71" i="40"/>
  <c r="N72" i="40"/>
  <c r="N73" i="40"/>
  <c r="N74" i="40"/>
  <c r="N75" i="40"/>
  <c r="N76" i="40"/>
  <c r="N77" i="40"/>
  <c r="N78" i="40"/>
  <c r="N79" i="40"/>
  <c r="N80" i="40"/>
  <c r="N81" i="40"/>
  <c r="N82" i="40"/>
  <c r="N83" i="40"/>
  <c r="N84" i="40"/>
  <c r="N85" i="40"/>
  <c r="N86" i="40"/>
  <c r="N87" i="40"/>
  <c r="N88" i="40"/>
  <c r="N89" i="40"/>
  <c r="N90" i="40"/>
  <c r="N91" i="40"/>
  <c r="N92" i="40"/>
  <c r="N93" i="40"/>
  <c r="N94" i="40"/>
  <c r="N95" i="40"/>
  <c r="N96" i="40"/>
  <c r="N97" i="40"/>
  <c r="N98" i="40"/>
  <c r="N99" i="40"/>
  <c r="N100" i="40"/>
  <c r="N101" i="40"/>
  <c r="N102" i="40"/>
  <c r="N103" i="40"/>
  <c r="N104" i="40"/>
  <c r="N105" i="40"/>
  <c r="N106" i="40"/>
  <c r="N107" i="40"/>
  <c r="N108" i="40"/>
  <c r="N109" i="40"/>
  <c r="N110" i="40"/>
  <c r="N111" i="40"/>
  <c r="N112" i="40"/>
  <c r="N113" i="40"/>
  <c r="N114" i="40"/>
  <c r="N115" i="40"/>
  <c r="N116" i="40"/>
  <c r="N117" i="40"/>
  <c r="N118" i="40"/>
  <c r="N119" i="40"/>
  <c r="N120" i="40"/>
  <c r="N121" i="40"/>
  <c r="N122" i="40"/>
  <c r="N123" i="40"/>
  <c r="N124" i="40"/>
  <c r="N125" i="40"/>
  <c r="N126" i="40"/>
  <c r="N127" i="40"/>
  <c r="N128" i="40"/>
  <c r="N129" i="40"/>
  <c r="N130" i="40"/>
  <c r="N131" i="40"/>
  <c r="N132" i="40"/>
  <c r="N133" i="40"/>
  <c r="N134" i="40"/>
  <c r="N135" i="40"/>
  <c r="N136" i="40"/>
  <c r="N137" i="40"/>
  <c r="N138" i="40"/>
  <c r="N139" i="40"/>
  <c r="N140" i="40"/>
  <c r="N141" i="40"/>
  <c r="N142" i="40"/>
  <c r="N143" i="40"/>
  <c r="N144" i="40"/>
  <c r="N145" i="40"/>
  <c r="N146" i="40"/>
  <c r="N147" i="40"/>
  <c r="N148" i="40"/>
  <c r="N149" i="40"/>
  <c r="N150" i="40"/>
  <c r="N151" i="40"/>
  <c r="N152" i="40"/>
  <c r="N153" i="40"/>
  <c r="N154" i="40"/>
  <c r="N155" i="40"/>
  <c r="N156" i="40"/>
  <c r="N157" i="40"/>
  <c r="N158" i="40"/>
  <c r="N159" i="40"/>
  <c r="N160" i="40"/>
  <c r="N161" i="40"/>
  <c r="N162" i="40"/>
  <c r="N163" i="40"/>
  <c r="N164" i="40"/>
  <c r="N165" i="40"/>
  <c r="N166" i="40"/>
  <c r="N167" i="40"/>
  <c r="N168" i="40"/>
  <c r="N169" i="40"/>
  <c r="N170" i="40"/>
  <c r="N171" i="40"/>
  <c r="N172" i="40"/>
  <c r="N173" i="40"/>
  <c r="N174" i="40"/>
  <c r="N175" i="40"/>
  <c r="N176" i="40"/>
  <c r="N177" i="40"/>
  <c r="N178" i="40"/>
  <c r="N179" i="40"/>
  <c r="N180" i="40"/>
  <c r="N181" i="40"/>
  <c r="N182" i="40"/>
  <c r="N183" i="40"/>
  <c r="N184" i="40"/>
  <c r="N185" i="40"/>
  <c r="N186" i="40"/>
  <c r="N187" i="40"/>
  <c r="N188" i="40"/>
  <c r="N189" i="40"/>
  <c r="N190" i="40"/>
  <c r="N191" i="40"/>
  <c r="N192" i="40"/>
  <c r="N193" i="40"/>
  <c r="N194" i="40"/>
  <c r="N195" i="40"/>
  <c r="N196" i="40"/>
  <c r="N197" i="40"/>
  <c r="N198" i="40"/>
  <c r="N199" i="40"/>
  <c r="N200" i="40"/>
  <c r="N201" i="40"/>
  <c r="N202" i="40"/>
  <c r="N203" i="40"/>
  <c r="N204" i="40"/>
  <c r="N205" i="40"/>
  <c r="N206" i="40"/>
  <c r="N207" i="40"/>
  <c r="N208" i="40"/>
  <c r="N209" i="40"/>
  <c r="N210" i="40"/>
  <c r="N211" i="40"/>
  <c r="N212" i="40"/>
  <c r="N213" i="40"/>
  <c r="N214" i="40"/>
  <c r="N215" i="40"/>
  <c r="N216" i="40"/>
  <c r="N217" i="40"/>
  <c r="N218" i="40"/>
  <c r="N219" i="40"/>
  <c r="N220" i="40"/>
  <c r="N221" i="40"/>
  <c r="N222" i="40"/>
  <c r="N223" i="40"/>
  <c r="N224" i="40"/>
  <c r="N225" i="40"/>
  <c r="N226" i="40"/>
  <c r="N227" i="40"/>
  <c r="N228" i="40"/>
  <c r="N229" i="40"/>
  <c r="N230" i="40"/>
  <c r="N231" i="40"/>
  <c r="N232" i="40"/>
  <c r="N233" i="40"/>
  <c r="N234" i="40"/>
  <c r="N235" i="40"/>
  <c r="N236" i="40"/>
  <c r="N237" i="40"/>
  <c r="N238" i="40"/>
  <c r="N239" i="40"/>
  <c r="N240" i="40"/>
  <c r="N241" i="40"/>
  <c r="N242" i="40"/>
  <c r="N243" i="40"/>
  <c r="N244" i="40"/>
  <c r="N245" i="40"/>
  <c r="N246" i="40"/>
  <c r="N247" i="40"/>
  <c r="N248" i="40"/>
  <c r="N249" i="40"/>
  <c r="N250" i="40"/>
  <c r="N251" i="40"/>
  <c r="N252" i="40"/>
  <c r="N253" i="40"/>
  <c r="N254" i="40"/>
  <c r="N255" i="40"/>
  <c r="N256" i="40"/>
  <c r="N257" i="40"/>
  <c r="N258" i="40"/>
  <c r="N259" i="40"/>
  <c r="N260" i="40"/>
  <c r="N261" i="40"/>
  <c r="N262" i="40"/>
  <c r="N263" i="40"/>
  <c r="N264" i="40"/>
  <c r="N265" i="40"/>
  <c r="N266" i="40"/>
  <c r="N267" i="40"/>
  <c r="N268" i="40"/>
  <c r="N269" i="40"/>
  <c r="N270" i="40"/>
  <c r="N271" i="40"/>
  <c r="N272" i="40"/>
  <c r="N273" i="40"/>
  <c r="N274" i="40"/>
  <c r="N275" i="40"/>
  <c r="N276" i="40"/>
  <c r="N277" i="40"/>
  <c r="N278" i="40"/>
  <c r="N279" i="40"/>
  <c r="N280" i="40"/>
  <c r="N281" i="40"/>
  <c r="P8" i="40"/>
  <c r="O8" i="40"/>
  <c r="N8" i="40"/>
  <c r="I7" i="78"/>
  <c r="I8" i="78"/>
  <c r="I9" i="78"/>
  <c r="I10" i="78"/>
  <c r="I11" i="78"/>
  <c r="I12" i="78"/>
  <c r="I13" i="78"/>
  <c r="I14" i="78"/>
  <c r="I15" i="78"/>
  <c r="I16" i="78"/>
  <c r="I17" i="78"/>
  <c r="I18" i="78"/>
  <c r="I19" i="78"/>
  <c r="I20" i="78"/>
  <c r="I21" i="78"/>
  <c r="I22" i="78"/>
  <c r="I23" i="78"/>
  <c r="I24" i="78"/>
  <c r="I25" i="78"/>
  <c r="I26" i="78"/>
  <c r="I27" i="78"/>
  <c r="I28" i="78"/>
  <c r="I29" i="78"/>
  <c r="I30" i="78"/>
  <c r="I31" i="78"/>
  <c r="I32" i="78"/>
  <c r="I33" i="78"/>
  <c r="I34" i="78"/>
  <c r="I35" i="78"/>
  <c r="I36" i="78"/>
  <c r="I37" i="78"/>
  <c r="I38" i="78"/>
  <c r="I39" i="78"/>
  <c r="I40" i="78"/>
  <c r="I41" i="78"/>
  <c r="I42" i="78"/>
  <c r="I43" i="78"/>
  <c r="I44" i="78"/>
  <c r="I45" i="78"/>
  <c r="I46" i="78"/>
  <c r="I47" i="78"/>
  <c r="I48" i="78"/>
  <c r="I49" i="78"/>
  <c r="I50" i="78"/>
  <c r="I51" i="78"/>
  <c r="I52" i="78"/>
  <c r="I53" i="78"/>
  <c r="I54" i="78"/>
  <c r="I55" i="78"/>
  <c r="I56" i="78"/>
  <c r="I57" i="78"/>
  <c r="I58" i="78"/>
  <c r="I59" i="78"/>
  <c r="I60" i="78"/>
  <c r="I61" i="78"/>
  <c r="I62" i="78"/>
  <c r="I63" i="78"/>
  <c r="I64" i="78"/>
  <c r="I65" i="78"/>
  <c r="I66" i="78"/>
  <c r="I67" i="78"/>
  <c r="H7" i="78"/>
  <c r="H8" i="78"/>
  <c r="H9" i="78"/>
  <c r="H10" i="78"/>
  <c r="H11" i="78"/>
  <c r="H12" i="78"/>
  <c r="H13" i="78"/>
  <c r="H14" i="78"/>
  <c r="H15" i="78"/>
  <c r="H16" i="78"/>
  <c r="H17" i="78"/>
  <c r="H18" i="78"/>
  <c r="H19" i="78"/>
  <c r="H20" i="78"/>
  <c r="H21" i="78"/>
  <c r="H22" i="78"/>
  <c r="H23" i="78"/>
  <c r="H24" i="78"/>
  <c r="H25" i="78"/>
  <c r="H26" i="78"/>
  <c r="H27" i="78"/>
  <c r="H28" i="78"/>
  <c r="H29" i="78"/>
  <c r="H30" i="78"/>
  <c r="H31" i="78"/>
  <c r="H32" i="78"/>
  <c r="H33" i="78"/>
  <c r="H34" i="78"/>
  <c r="H35" i="78"/>
  <c r="H36" i="78"/>
  <c r="H37" i="78"/>
  <c r="H38" i="78"/>
  <c r="H39" i="78"/>
  <c r="H40" i="78"/>
  <c r="H41" i="78"/>
  <c r="H42" i="78"/>
  <c r="H43" i="78"/>
  <c r="H44" i="78"/>
  <c r="H45" i="78"/>
  <c r="H46" i="78"/>
  <c r="H47" i="78"/>
  <c r="H48" i="78"/>
  <c r="H49" i="78"/>
  <c r="H50" i="78"/>
  <c r="H51" i="78"/>
  <c r="H52" i="78"/>
  <c r="H53" i="78"/>
  <c r="H54" i="78"/>
  <c r="H55" i="78"/>
  <c r="H56" i="78"/>
  <c r="H57" i="78"/>
  <c r="H58" i="78"/>
  <c r="H59" i="78"/>
  <c r="H60" i="78"/>
  <c r="H61" i="78"/>
  <c r="H62" i="78"/>
  <c r="H63" i="78"/>
  <c r="H64" i="78"/>
  <c r="H65" i="78"/>
  <c r="H66" i="78"/>
  <c r="H67" i="78"/>
  <c r="G7" i="78"/>
  <c r="G8" i="78"/>
  <c r="G9" i="78"/>
  <c r="G10" i="78"/>
  <c r="G11" i="78"/>
  <c r="G12" i="78"/>
  <c r="G13" i="78"/>
  <c r="G14" i="78"/>
  <c r="G15" i="78"/>
  <c r="G16" i="78"/>
  <c r="G17" i="78"/>
  <c r="G18" i="78"/>
  <c r="G19" i="78"/>
  <c r="G20" i="78"/>
  <c r="G21" i="78"/>
  <c r="G22" i="78"/>
  <c r="G23" i="78"/>
  <c r="G24" i="78"/>
  <c r="G25" i="78"/>
  <c r="G26" i="78"/>
  <c r="G27" i="78"/>
  <c r="G28" i="78"/>
  <c r="G29" i="78"/>
  <c r="G30" i="78"/>
  <c r="G31" i="78"/>
  <c r="G32" i="78"/>
  <c r="G33" i="78"/>
  <c r="G34" i="78"/>
  <c r="G35" i="78"/>
  <c r="G36" i="78"/>
  <c r="G37" i="78"/>
  <c r="G38" i="78"/>
  <c r="G39" i="78"/>
  <c r="G40" i="78"/>
  <c r="G41" i="78"/>
  <c r="G42" i="78"/>
  <c r="G43" i="78"/>
  <c r="G44" i="78"/>
  <c r="G45" i="78"/>
  <c r="G46" i="78"/>
  <c r="G47" i="78"/>
  <c r="G48" i="78"/>
  <c r="G49" i="78"/>
  <c r="G50" i="78"/>
  <c r="G51" i="78"/>
  <c r="G52" i="78"/>
  <c r="G53" i="78"/>
  <c r="G54" i="78"/>
  <c r="G55" i="78"/>
  <c r="G56" i="78"/>
  <c r="G57" i="78"/>
  <c r="G58" i="78"/>
  <c r="G59" i="78"/>
  <c r="G60" i="78"/>
  <c r="G61" i="78"/>
  <c r="G62" i="78"/>
  <c r="G63" i="78"/>
  <c r="G64" i="78"/>
  <c r="G65" i="78"/>
  <c r="G66" i="78"/>
  <c r="G67" i="78"/>
  <c r="I6" i="78"/>
  <c r="H6" i="78"/>
  <c r="G6" i="78"/>
  <c r="A7" i="78"/>
  <c r="A8" i="78"/>
  <c r="A9" i="78"/>
  <c r="A10" i="78"/>
  <c r="A11" i="78"/>
  <c r="A12" i="78"/>
  <c r="A13" i="78"/>
  <c r="A14" i="78"/>
  <c r="A15" i="78"/>
  <c r="A16" i="78"/>
  <c r="A17" i="78"/>
  <c r="A18" i="78"/>
  <c r="A19" i="78"/>
  <c r="A20" i="78"/>
  <c r="A21" i="78"/>
  <c r="A22" i="78"/>
  <c r="A23" i="78"/>
  <c r="A24" i="78"/>
  <c r="A25" i="78"/>
  <c r="A26" i="78"/>
  <c r="A27" i="78"/>
  <c r="A28" i="78"/>
  <c r="A29" i="78"/>
  <c r="A30" i="78"/>
  <c r="A31" i="78"/>
  <c r="A32" i="78"/>
  <c r="A33" i="78"/>
  <c r="A34" i="78"/>
  <c r="A35" i="78"/>
  <c r="A3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A66" i="78"/>
  <c r="A67" i="78"/>
  <c r="A6" i="78"/>
  <c r="B1" i="78"/>
  <c r="I8" i="76"/>
  <c r="I9" i="76"/>
  <c r="I10" i="76"/>
  <c r="I11" i="76"/>
  <c r="I12" i="76"/>
  <c r="I13" i="76"/>
  <c r="I14" i="76"/>
  <c r="I15" i="76"/>
  <c r="I16" i="76"/>
  <c r="I17" i="76"/>
  <c r="I18" i="76"/>
  <c r="I19" i="76"/>
  <c r="I20" i="76"/>
  <c r="I21" i="76"/>
  <c r="I22" i="76"/>
  <c r="I23" i="76"/>
  <c r="I24" i="76"/>
  <c r="I25" i="76"/>
  <c r="I26" i="76"/>
  <c r="I27" i="76"/>
  <c r="I28" i="76"/>
  <c r="I29" i="76"/>
  <c r="I30" i="76"/>
  <c r="I31" i="76"/>
  <c r="I32" i="76"/>
  <c r="I33" i="76"/>
  <c r="I34" i="76"/>
  <c r="I35" i="76"/>
  <c r="I36" i="76"/>
  <c r="I37" i="76"/>
  <c r="I38" i="76"/>
  <c r="I39" i="76"/>
  <c r="I40" i="76"/>
  <c r="I41" i="76"/>
  <c r="I42" i="76"/>
  <c r="I43" i="76"/>
  <c r="I44" i="76"/>
  <c r="I45" i="76"/>
  <c r="I46" i="76"/>
  <c r="I47" i="76"/>
  <c r="I48" i="76"/>
  <c r="I49" i="76"/>
  <c r="I50" i="76"/>
  <c r="I51" i="76"/>
  <c r="I52" i="76"/>
  <c r="I53" i="76"/>
  <c r="I54" i="76"/>
  <c r="I55" i="76"/>
  <c r="I56" i="76"/>
  <c r="I57" i="76"/>
  <c r="I58" i="76"/>
  <c r="I59" i="76"/>
  <c r="I60" i="76"/>
  <c r="I61" i="76"/>
  <c r="I62" i="76"/>
  <c r="I63" i="76"/>
  <c r="I64" i="76"/>
  <c r="I65" i="76"/>
  <c r="I66" i="76"/>
  <c r="I67" i="76"/>
  <c r="I68" i="76"/>
  <c r="I69" i="76"/>
  <c r="H8" i="76"/>
  <c r="H9" i="76"/>
  <c r="H10" i="76"/>
  <c r="H11" i="76"/>
  <c r="H12" i="76"/>
  <c r="H13" i="76"/>
  <c r="H14" i="76"/>
  <c r="H15" i="76"/>
  <c r="H16" i="76"/>
  <c r="H17" i="76"/>
  <c r="H18" i="76"/>
  <c r="H19" i="76"/>
  <c r="H20" i="76"/>
  <c r="H21" i="76"/>
  <c r="H22" i="76"/>
  <c r="H23" i="76"/>
  <c r="H24" i="76"/>
  <c r="H25" i="76"/>
  <c r="H26" i="76"/>
  <c r="H27" i="76"/>
  <c r="H28" i="76"/>
  <c r="H29" i="76"/>
  <c r="H30" i="76"/>
  <c r="H31" i="76"/>
  <c r="H32" i="76"/>
  <c r="H33" i="76"/>
  <c r="H34" i="76"/>
  <c r="H35" i="76"/>
  <c r="H36" i="76"/>
  <c r="H37" i="76"/>
  <c r="H38" i="76"/>
  <c r="H39" i="76"/>
  <c r="H40" i="76"/>
  <c r="H41" i="76"/>
  <c r="H42" i="76"/>
  <c r="H43" i="76"/>
  <c r="H44" i="76"/>
  <c r="H45" i="76"/>
  <c r="H46" i="76"/>
  <c r="H47" i="76"/>
  <c r="H48" i="76"/>
  <c r="H49" i="76"/>
  <c r="H50" i="76"/>
  <c r="H51" i="76"/>
  <c r="H52" i="76"/>
  <c r="H53" i="76"/>
  <c r="H54" i="76"/>
  <c r="H55" i="76"/>
  <c r="H56" i="76"/>
  <c r="H57" i="76"/>
  <c r="H58" i="76"/>
  <c r="H59" i="76"/>
  <c r="H60" i="76"/>
  <c r="H61" i="76"/>
  <c r="H62" i="76"/>
  <c r="H63" i="76"/>
  <c r="H64" i="76"/>
  <c r="H65" i="76"/>
  <c r="H66" i="76"/>
  <c r="H67" i="76"/>
  <c r="H68" i="76"/>
  <c r="H69" i="76"/>
  <c r="G8" i="76"/>
  <c r="G9" i="76"/>
  <c r="G10" i="76"/>
  <c r="G11" i="76"/>
  <c r="G12" i="76"/>
  <c r="G13" i="76"/>
  <c r="G14" i="76"/>
  <c r="G15" i="76"/>
  <c r="G16" i="76"/>
  <c r="G17" i="76"/>
  <c r="G18" i="76"/>
  <c r="G19" i="76"/>
  <c r="G20" i="76"/>
  <c r="G21" i="76"/>
  <c r="G22" i="76"/>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57" i="76"/>
  <c r="G58" i="76"/>
  <c r="G59" i="76"/>
  <c r="G60" i="76"/>
  <c r="G61" i="76"/>
  <c r="G62" i="76"/>
  <c r="G63" i="76"/>
  <c r="G64" i="76"/>
  <c r="G65" i="76"/>
  <c r="G66" i="76"/>
  <c r="G67" i="76"/>
  <c r="G68" i="76"/>
  <c r="G69" i="76"/>
  <c r="I7" i="76"/>
  <c r="H7" i="76"/>
  <c r="G7" i="76"/>
  <c r="A7" i="77"/>
  <c r="A8" i="77"/>
  <c r="A9" i="77"/>
  <c r="A10" i="77"/>
  <c r="A11" i="77"/>
  <c r="A12" i="77"/>
  <c r="A13" i="77"/>
  <c r="A14" i="77"/>
  <c r="A15" i="77"/>
  <c r="A16" i="77"/>
  <c r="A17" i="77"/>
  <c r="A18" i="77"/>
  <c r="A19" i="77"/>
  <c r="A20" i="77"/>
  <c r="A21" i="77"/>
  <c r="A22" i="77"/>
  <c r="A23" i="77"/>
  <c r="A24" i="77"/>
  <c r="A25" i="77"/>
  <c r="A26" i="77"/>
  <c r="A27" i="77"/>
  <c r="A28" i="77"/>
  <c r="A29" i="77"/>
  <c r="A30" i="77"/>
  <c r="A31" i="77"/>
  <c r="A32" i="77"/>
  <c r="A33" i="77"/>
  <c r="A34" i="77"/>
  <c r="A6" i="77"/>
  <c r="B1" i="77"/>
  <c r="B1" i="76"/>
  <c r="A8" i="76"/>
  <c r="A9" i="76"/>
  <c r="A10" i="76"/>
  <c r="A11" i="76"/>
  <c r="A12"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53" i="76"/>
  <c r="A54" i="76"/>
  <c r="A55" i="76"/>
  <c r="A56" i="76"/>
  <c r="A57" i="76"/>
  <c r="A58" i="76"/>
  <c r="A59" i="76"/>
  <c r="A60" i="76"/>
  <c r="A61" i="76"/>
  <c r="A62" i="76"/>
  <c r="A63" i="76"/>
  <c r="A64" i="76"/>
  <c r="A65" i="76"/>
  <c r="A66" i="76"/>
  <c r="A67" i="76"/>
  <c r="A68" i="76"/>
  <c r="A69" i="76"/>
  <c r="A7" i="76"/>
  <c r="J5" i="68"/>
  <c r="J6" i="68"/>
  <c r="J7" i="68"/>
  <c r="J8" i="68"/>
  <c r="J9" i="68"/>
  <c r="J10" i="68"/>
  <c r="J11" i="68"/>
  <c r="J12" i="68"/>
  <c r="J13" i="68"/>
  <c r="I5" i="68"/>
  <c r="I6" i="68"/>
  <c r="I7" i="68"/>
  <c r="I8" i="68"/>
  <c r="I9" i="68"/>
  <c r="I10" i="68"/>
  <c r="I11" i="68"/>
  <c r="I12" i="68"/>
  <c r="H5" i="68"/>
  <c r="H6" i="68"/>
  <c r="H7" i="68"/>
  <c r="H8" i="68"/>
  <c r="H9" i="68"/>
  <c r="H10" i="68"/>
  <c r="H11" i="68"/>
  <c r="H12" i="68"/>
  <c r="H13" i="68"/>
  <c r="K17" i="58"/>
  <c r="K18" i="58"/>
  <c r="K19" i="58"/>
  <c r="K20" i="58"/>
  <c r="K21" i="58"/>
  <c r="J17" i="58"/>
  <c r="J18" i="58"/>
  <c r="J19" i="58"/>
  <c r="J20" i="58"/>
  <c r="J21" i="58"/>
  <c r="I17" i="58"/>
  <c r="I18" i="58"/>
  <c r="I19" i="58"/>
  <c r="I20" i="58"/>
  <c r="A16" i="58"/>
  <c r="A17" i="58"/>
  <c r="A176" i="40"/>
  <c r="A175" i="40"/>
  <c r="A174"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196" i="40"/>
  <c r="A195" i="40"/>
  <c r="A194" i="40"/>
  <c r="A193" i="40"/>
  <c r="A192" i="40"/>
  <c r="A191" i="40"/>
  <c r="A190" i="40"/>
  <c r="A189" i="40"/>
  <c r="A188" i="40"/>
  <c r="A187" i="40"/>
  <c r="A186" i="40"/>
  <c r="A185" i="40"/>
  <c r="A184" i="40"/>
  <c r="A183" i="40"/>
  <c r="A182" i="40"/>
  <c r="A181" i="40"/>
  <c r="A180" i="40"/>
  <c r="A179" i="40"/>
  <c r="A178" i="40"/>
  <c r="A177"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259" i="40"/>
  <c r="A258" i="40"/>
  <c r="A257" i="40"/>
  <c r="A256" i="40"/>
  <c r="A255" i="40"/>
  <c r="A254" i="40"/>
  <c r="A253" i="40"/>
  <c r="A252" i="40"/>
  <c r="A251" i="40"/>
  <c r="A250" i="40"/>
  <c r="A249" i="40"/>
  <c r="A248" i="40"/>
  <c r="A247" i="40"/>
  <c r="A246" i="40"/>
  <c r="A245" i="40"/>
  <c r="A244" i="40"/>
  <c r="A243" i="40"/>
  <c r="A242" i="40"/>
  <c r="A241" i="40"/>
  <c r="A240" i="40"/>
  <c r="A239" i="40"/>
  <c r="A265" i="40"/>
  <c r="A264" i="40"/>
  <c r="A263" i="40"/>
  <c r="A262" i="40"/>
  <c r="A261" i="40"/>
  <c r="A270" i="40"/>
  <c r="A269" i="40"/>
  <c r="A268" i="40"/>
  <c r="A267" i="40"/>
  <c r="A266" i="40"/>
  <c r="A275" i="40"/>
  <c r="A274" i="40"/>
  <c r="A273" i="40"/>
  <c r="A272" i="40"/>
  <c r="A271" i="40"/>
  <c r="A7" i="79"/>
  <c r="B1" i="79"/>
  <c r="G9" i="77"/>
  <c r="F9" i="77"/>
  <c r="E9" i="77"/>
  <c r="D9" i="77"/>
  <c r="C8" i="77"/>
  <c r="C9" i="77" s="1"/>
  <c r="C7" i="77"/>
  <c r="F69" i="76"/>
  <c r="F68" i="76"/>
  <c r="F67" i="76"/>
  <c r="F66" i="76"/>
  <c r="F65" i="76"/>
  <c r="F64" i="76"/>
  <c r="F63" i="76"/>
  <c r="F62" i="76"/>
  <c r="F61" i="76"/>
  <c r="F60" i="76"/>
  <c r="F59"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B1" i="55" l="1"/>
  <c r="B1" i="69" l="1"/>
  <c r="B1" i="68"/>
  <c r="H24" i="58" l="1"/>
  <c r="G24" i="58"/>
  <c r="F24" i="58"/>
  <c r="E24" i="58"/>
  <c r="D24" i="58"/>
  <c r="C24" i="58"/>
  <c r="Z8" i="63"/>
  <c r="V8" i="63"/>
  <c r="Z7" i="63"/>
  <c r="V7" i="63"/>
  <c r="S13" i="58" l="1"/>
  <c r="A17" i="72" l="1"/>
  <c r="A16" i="72"/>
  <c r="A15" i="72"/>
  <c r="A14" i="72"/>
  <c r="A13" i="72"/>
  <c r="A12" i="72"/>
  <c r="A11" i="72"/>
  <c r="A10" i="72"/>
  <c r="A9" i="72"/>
  <c r="A28" i="72"/>
  <c r="A27" i="72"/>
  <c r="A26" i="72"/>
  <c r="A25" i="72"/>
  <c r="A24" i="72"/>
  <c r="A23" i="72"/>
  <c r="A22" i="72"/>
  <c r="A21" i="72"/>
  <c r="A20" i="72"/>
  <c r="A19" i="72"/>
  <c r="A18" i="72"/>
  <c r="A8" i="72"/>
  <c r="A7" i="72"/>
  <c r="A6" i="72"/>
  <c r="B1" i="72"/>
  <c r="B1" i="71" l="1"/>
  <c r="A5" i="68"/>
  <c r="A6" i="68"/>
  <c r="A7" i="68"/>
  <c r="A8" i="68"/>
  <c r="A9" i="68"/>
  <c r="A10" i="68"/>
  <c r="A11" i="68"/>
  <c r="A12" i="68"/>
  <c r="A13" i="68"/>
  <c r="A4" i="68"/>
  <c r="I13" i="68"/>
  <c r="J4" i="68"/>
  <c r="I4" i="68"/>
  <c r="H4" i="68"/>
  <c r="H5" i="69"/>
  <c r="I5" i="69"/>
  <c r="J5" i="69"/>
  <c r="H6" i="69"/>
  <c r="I6" i="69"/>
  <c r="J6" i="69"/>
  <c r="H7" i="69"/>
  <c r="I7" i="69"/>
  <c r="J7" i="69"/>
  <c r="H8" i="69"/>
  <c r="I8" i="69"/>
  <c r="J8" i="69"/>
  <c r="H9" i="69"/>
  <c r="I9" i="69"/>
  <c r="J9" i="69"/>
  <c r="H10" i="69"/>
  <c r="I10" i="69"/>
  <c r="J10" i="69"/>
  <c r="H11" i="69"/>
  <c r="I11" i="69"/>
  <c r="J11" i="69"/>
  <c r="H12" i="69"/>
  <c r="I12" i="69"/>
  <c r="J12" i="69"/>
  <c r="H13" i="69"/>
  <c r="I13" i="69"/>
  <c r="J13" i="69"/>
  <c r="H14" i="69"/>
  <c r="I14" i="69"/>
  <c r="J14" i="69"/>
  <c r="H15" i="69"/>
  <c r="I15" i="69"/>
  <c r="J15" i="69"/>
  <c r="H16" i="69"/>
  <c r="I16" i="69"/>
  <c r="J16" i="69"/>
  <c r="J4" i="69"/>
  <c r="I4" i="69"/>
  <c r="H4" i="69"/>
  <c r="A5" i="69" l="1"/>
  <c r="A6" i="69"/>
  <c r="A7" i="69"/>
  <c r="A8" i="69"/>
  <c r="A9" i="69"/>
  <c r="A10" i="69"/>
  <c r="A11" i="69"/>
  <c r="A12" i="69"/>
  <c r="A13" i="69"/>
  <c r="A14" i="69"/>
  <c r="A15" i="69"/>
  <c r="A16" i="69"/>
  <c r="A17" i="69"/>
  <c r="A4" i="69"/>
  <c r="D17" i="69"/>
  <c r="C17" i="69"/>
  <c r="E16" i="69"/>
  <c r="E15" i="69"/>
  <c r="E14" i="69"/>
  <c r="E13" i="69"/>
  <c r="E12" i="69"/>
  <c r="E11" i="69"/>
  <c r="E10" i="69"/>
  <c r="E9" i="69"/>
  <c r="E8" i="69"/>
  <c r="E7" i="69"/>
  <c r="E6" i="69"/>
  <c r="E5" i="69"/>
  <c r="E4" i="69"/>
  <c r="K9" i="58" l="1"/>
  <c r="J9" i="58"/>
  <c r="I9" i="58"/>
  <c r="A9" i="58"/>
  <c r="K11" i="58" l="1"/>
  <c r="J11" i="58"/>
  <c r="I11" i="58"/>
  <c r="A11" i="58"/>
  <c r="H6" i="66" l="1"/>
  <c r="G6" i="66"/>
  <c r="A6" i="66"/>
  <c r="B1" i="66"/>
  <c r="B1" i="65" l="1"/>
  <c r="A7" i="65"/>
  <c r="A17" i="64" l="1"/>
  <c r="A16" i="64"/>
  <c r="A15" i="64"/>
  <c r="A14" i="64"/>
  <c r="A13" i="64"/>
  <c r="A12" i="64"/>
  <c r="A11" i="64"/>
  <c r="A10" i="64"/>
  <c r="A9" i="64"/>
  <c r="A8" i="64"/>
  <c r="A21" i="64"/>
  <c r="A20" i="64"/>
  <c r="A19" i="64"/>
  <c r="A18" i="64"/>
  <c r="A7" i="64"/>
  <c r="A22" i="64"/>
  <c r="B1" i="64"/>
  <c r="A4" i="42" l="1"/>
  <c r="B1" i="62"/>
  <c r="A6" i="62"/>
  <c r="A7" i="56"/>
  <c r="A281" i="40"/>
  <c r="A280" i="40"/>
  <c r="A279" i="40"/>
  <c r="A278" i="40"/>
  <c r="A277" i="40"/>
  <c r="A276" i="40"/>
  <c r="A260" i="40"/>
  <c r="A8" i="40"/>
  <c r="B1" i="56"/>
  <c r="K8" i="58"/>
  <c r="K10" i="58"/>
  <c r="K12" i="58"/>
  <c r="K13" i="58"/>
  <c r="K14" i="58"/>
  <c r="K15" i="58"/>
  <c r="K16" i="58"/>
  <c r="K22" i="58"/>
  <c r="J8" i="58"/>
  <c r="J10" i="58"/>
  <c r="J12" i="58"/>
  <c r="J13" i="58"/>
  <c r="J14" i="58"/>
  <c r="J15" i="58"/>
  <c r="J16" i="58"/>
  <c r="J22" i="58"/>
  <c r="I8" i="58"/>
  <c r="I10" i="58"/>
  <c r="I12" i="58"/>
  <c r="I13" i="58"/>
  <c r="I14" i="58"/>
  <c r="I15" i="58"/>
  <c r="I16" i="58"/>
  <c r="I21" i="58"/>
  <c r="I22" i="58"/>
  <c r="K7" i="58"/>
  <c r="J7" i="58"/>
  <c r="I7" i="58"/>
  <c r="A22" i="58"/>
  <c r="A21" i="58"/>
  <c r="A20" i="58"/>
  <c r="A19" i="58"/>
  <c r="A18" i="58"/>
  <c r="A15" i="58"/>
  <c r="A14" i="58"/>
  <c r="A13" i="58"/>
  <c r="A12" i="58"/>
  <c r="A10" i="58"/>
  <c r="A8" i="58"/>
  <c r="A7" i="58"/>
  <c r="B1" i="58"/>
  <c r="P9" i="63"/>
  <c r="O9" i="63"/>
  <c r="N9" i="63"/>
  <c r="P8" i="63"/>
  <c r="O8" i="63"/>
  <c r="N8" i="63"/>
  <c r="A9" i="63"/>
  <c r="A8" i="63"/>
  <c r="B1" i="63"/>
  <c r="R9" i="63" l="1"/>
  <c r="Q9" i="63"/>
  <c r="K9" i="63"/>
  <c r="R8" i="63"/>
  <c r="Q8" i="63"/>
  <c r="K8" i="63"/>
  <c r="A10" i="50" l="1"/>
  <c r="A9" i="50"/>
  <c r="A12" i="50"/>
  <c r="A11" i="50"/>
  <c r="A8" i="55" l="1"/>
  <c r="A6" i="54" l="1"/>
  <c r="B1" i="54"/>
  <c r="M9" i="53" l="1"/>
  <c r="H9" i="53"/>
  <c r="A9" i="53"/>
  <c r="B1" i="53"/>
  <c r="B1" i="52" l="1"/>
  <c r="A7" i="52"/>
  <c r="A14" i="50" l="1"/>
  <c r="A13" i="50"/>
  <c r="A8" i="50"/>
  <c r="B1" i="50"/>
  <c r="A8" i="48" l="1"/>
  <c r="A7" i="48" l="1"/>
  <c r="B1" i="48"/>
  <c r="B1" i="42" l="1"/>
  <c r="A7" i="41" l="1"/>
  <c r="A8" i="41"/>
  <c r="A9" i="41"/>
  <c r="A10" i="41"/>
  <c r="A11" i="41"/>
  <c r="A6" i="41"/>
  <c r="B1" i="41"/>
  <c r="B1" i="40"/>
  <c r="A8" i="39" l="1"/>
  <c r="B1" i="39"/>
  <c r="L12" i="23" l="1"/>
  <c r="Q7" i="23" s="1"/>
  <c r="I12" i="23"/>
  <c r="P7" i="23" s="1"/>
  <c r="A8" i="23"/>
  <c r="A7" i="23"/>
  <c r="B1" i="23"/>
</calcChain>
</file>

<file path=xl/sharedStrings.xml><?xml version="1.0" encoding="utf-8"?>
<sst xmlns="http://schemas.openxmlformats.org/spreadsheetml/2006/main" count="1339" uniqueCount="654">
  <si>
    <t>dane podmiotu sprawozdającego</t>
  </si>
  <si>
    <t>sprawozdanie za rok:</t>
  </si>
  <si>
    <t>nazwa podmiotu</t>
  </si>
  <si>
    <t>ulica, numer lokalu</t>
  </si>
  <si>
    <t>kod, miejscowość</t>
  </si>
  <si>
    <t>NIP</t>
  </si>
  <si>
    <t>imię i nazwisko kierownika jednostki/prezesa zarządu</t>
  </si>
  <si>
    <t>REGON</t>
  </si>
  <si>
    <t>dane osoby sporządzającej odpowiedź</t>
  </si>
  <si>
    <t>Arkusz</t>
  </si>
  <si>
    <t>imię i nazwisko</t>
  </si>
  <si>
    <t>numer telefonu</t>
  </si>
  <si>
    <t>adres e-mail</t>
  </si>
  <si>
    <t>ogółem</t>
  </si>
  <si>
    <r>
      <t xml:space="preserve">jeżeli występuje </t>
    </r>
    <r>
      <rPr>
        <b/>
        <sz val="9"/>
        <rFont val="Arial"/>
        <family val="2"/>
        <charset val="238"/>
      </rPr>
      <t>FAŁSZ</t>
    </r>
    <r>
      <rPr>
        <sz val="9"/>
        <rFont val="Arial"/>
        <family val="2"/>
        <charset val="238"/>
      </rPr>
      <t>, dane nie zgadzają się - proszę skorygować dane</t>
    </r>
  </si>
  <si>
    <t>Formuła zgodności</t>
  </si>
  <si>
    <t>praktykanci i stażyści</t>
  </si>
  <si>
    <t>zatrudnieni w niepełnym wymiarze godzin</t>
  </si>
  <si>
    <t>SUMA (A+B)</t>
  </si>
  <si>
    <t>umowa na czas nieokreślony</t>
  </si>
  <si>
    <t>umowa na czas określony</t>
  </si>
  <si>
    <t>&gt;50 lat</t>
  </si>
  <si>
    <t>30-50 lat</t>
  </si>
  <si>
    <t>&lt;30 lat</t>
  </si>
  <si>
    <t>kobiety</t>
  </si>
  <si>
    <t>mężczyzni</t>
  </si>
  <si>
    <t>zatrudnienie</t>
  </si>
  <si>
    <t>w tym</t>
  </si>
  <si>
    <t>B</t>
  </si>
  <si>
    <t>A</t>
  </si>
  <si>
    <t>Część B</t>
  </si>
  <si>
    <t>Część A</t>
  </si>
  <si>
    <t>do</t>
  </si>
  <si>
    <t>tak/nie</t>
  </si>
  <si>
    <t>km</t>
  </si>
  <si>
    <t>km/h</t>
  </si>
  <si>
    <t>tak</t>
  </si>
  <si>
    <t>nie</t>
  </si>
  <si>
    <t xml:space="preserve"> </t>
  </si>
  <si>
    <t>nazwa</t>
  </si>
  <si>
    <t>PLN</t>
  </si>
  <si>
    <t>opis</t>
  </si>
  <si>
    <t>kilometraż</t>
  </si>
  <si>
    <t>linia kolejowa</t>
  </si>
  <si>
    <t>od</t>
  </si>
  <si>
    <t>numer</t>
  </si>
  <si>
    <t>liczba</t>
  </si>
  <si>
    <t>Z1</t>
  </si>
  <si>
    <t>Z2</t>
  </si>
  <si>
    <t>Z3</t>
  </si>
  <si>
    <t>Z4</t>
  </si>
  <si>
    <t>Z5</t>
  </si>
  <si>
    <t>Z6</t>
  </si>
  <si>
    <t>Z7</t>
  </si>
  <si>
    <t>Z8</t>
  </si>
  <si>
    <t>Z9</t>
  </si>
  <si>
    <t>Z10</t>
  </si>
  <si>
    <t>Z11</t>
  </si>
  <si>
    <t>Z12</t>
  </si>
  <si>
    <t>Z13</t>
  </si>
  <si>
    <t>Z14</t>
  </si>
  <si>
    <t>Z15</t>
  </si>
  <si>
    <t>ZROK_KAT_ZATRUDNIENIE</t>
  </si>
  <si>
    <t>ZROK_EKW_OGÓŁEM[LICZBA]</t>
  </si>
  <si>
    <t>ZROK_EKW_MEZ[LICZBA]</t>
  </si>
  <si>
    <t>ZROK_EKW_KOB[LICZBA]</t>
  </si>
  <si>
    <t>ZROK_EKW_WIEK30[LICZBA]</t>
  </si>
  <si>
    <t>ZROK_EKW_WIEK3050[LICZBA]</t>
  </si>
  <si>
    <t>ZROK_EKW_WIEK50[LICZBA]</t>
  </si>
  <si>
    <t>ZROK_EKW_UMOWOKR[LICZBA]</t>
  </si>
  <si>
    <t>ZROK_EKW_UMOWNOKR[LICZBA]</t>
  </si>
  <si>
    <t>ZROK_EKW_NPWYM[LICZBA]</t>
  </si>
  <si>
    <t>ZROK_EKW_PRAKST[LICZBA]</t>
  </si>
  <si>
    <t>utrzymanie</t>
  </si>
  <si>
    <t>rewitalizacje</t>
  </si>
  <si>
    <t>modernizacje</t>
  </si>
  <si>
    <t>środki publiczne</t>
  </si>
  <si>
    <t>środki z Unii Europejskiej</t>
  </si>
  <si>
    <t>środki własne</t>
  </si>
  <si>
    <t>infrastruktura liniowa</t>
  </si>
  <si>
    <t>wydatki</t>
  </si>
  <si>
    <r>
      <rPr>
        <sz val="7"/>
        <rFont val="Arial"/>
        <family val="2"/>
        <charset val="238"/>
      </rPr>
      <t>infrastruktura liniowa w ramach stacji:</t>
    </r>
    <r>
      <rPr>
        <b/>
        <sz val="7"/>
        <rFont val="Arial"/>
        <family val="2"/>
        <charset val="238"/>
      </rPr>
      <t xml:space="preserve"> Bydgoszcz Główna, Gdańsk Główny, Gdańsk Wrzeszcz, Gdynia Główna, Gdynia Wzgórze Św. Maksymiliana, Katowice, Kraków Główny, Opole Główne, Otwock, Poznań Główny, Pruszków, Rumia, Skierniewice, Sopot, Szczecin Główny, Warszawa Centralna, Warszawa Ochota, Warszawa Powiśle, Warszawa Śródmieście, Warszawa Ursus, Warszawa Wileńska, Warszawa Wschodnia,  Warszawa Zachodnia, Wejherowo, Wrocław Główny</t>
    </r>
  </si>
  <si>
    <t>nowa infrastruktura</t>
  </si>
  <si>
    <t>wydatki na utrzymanie, rewitalizacje i modernizacje</t>
  </si>
  <si>
    <t>wydatki na nową infrastrukturę</t>
  </si>
  <si>
    <t>stacje</t>
  </si>
  <si>
    <t>stacje rozrządowe</t>
  </si>
  <si>
    <t>długość linii, na których obowiązuje kontrakt</t>
  </si>
  <si>
    <t xml:space="preserve">*) wskaźniki opisane w Załączniku V, punkt 3 Dyrektywy 2012/34/UE
</t>
  </si>
  <si>
    <t>dd.mm.rrrr</t>
  </si>
  <si>
    <t>wysokość dotacji Skarbu Państwa przez cały okres trwania kontraktu</t>
  </si>
  <si>
    <t>Jeżeli tak, opisz wskaźniki</t>
  </si>
  <si>
    <t>czy uzgodniono wskaźniki?*</t>
  </si>
  <si>
    <t>czy istnieje organ monitorujący wykonanie kontraktu?</t>
  </si>
  <si>
    <t>Jeżeli tak, podaj pełną nazwę organu</t>
  </si>
  <si>
    <t>termin obowiązywania kontraktu</t>
  </si>
  <si>
    <t>sposób obliczania stawek za dostęp do infrastruktury za pociągokilometr, wraz z uszczegółowieniem, które elementy zostały uwzględnione</t>
  </si>
  <si>
    <t>PLN/pockm</t>
  </si>
  <si>
    <t>stawki za dostęp do infrastruktury bez marży (ang. mark-up)</t>
  </si>
  <si>
    <t>czy zastosowano zróżnicowanie stawek za dostęp do infrastruktury w zależności od systemu ERTMS? Czy zarządca stosuje marże do stawek dostępu?</t>
  </si>
  <si>
    <r>
      <t xml:space="preserve">Opisz działania prowadzone w zakresie ograniczenia negatywnego wpływu hałasu na otoczenie </t>
    </r>
    <r>
      <rPr>
        <i/>
        <sz val="9"/>
        <rFont val="Arial"/>
        <family val="2"/>
        <charset val="238"/>
      </rPr>
      <t>(np. ograniczenia ruchu, instalowanie barier dźwiękochłonnych, zróżnicowanie stawek za dostęp do infrastruktury w celu przyspieszenia wyposażania wagonów towarowych w "ciche" klocki hamulcowe)</t>
    </r>
  </si>
  <si>
    <t>stanowisko</t>
  </si>
  <si>
    <t>dyżurny ruchu</t>
  </si>
  <si>
    <t>nastawniczy</t>
  </si>
  <si>
    <t>kierownik pociągu</t>
  </si>
  <si>
    <t>ustawiacz</t>
  </si>
  <si>
    <t>manewrowy</t>
  </si>
  <si>
    <t>rewident taboru</t>
  </si>
  <si>
    <t>automatyk</t>
  </si>
  <si>
    <t>toromistrz</t>
  </si>
  <si>
    <t>prowadzący pojazdy kolejowe</t>
  </si>
  <si>
    <t>maszynista</t>
  </si>
  <si>
    <t>ZROK_KAT_WYDATKI</t>
  </si>
  <si>
    <t>ZROK_WYD_UTR[PLN]</t>
  </si>
  <si>
    <t>ZROK_WYD_REW[PLN]</t>
  </si>
  <si>
    <t>ZROK_WYD_MOD[PLN]</t>
  </si>
  <si>
    <t>ZROK_WYD_NI[PLN]</t>
  </si>
  <si>
    <t>ZROK_WYD_SUE[PLN]</t>
  </si>
  <si>
    <t>ZROK_WYD_WL[PLN]</t>
  </si>
  <si>
    <t>ZROK_WYD_SPL[PLN]</t>
  </si>
  <si>
    <t>ZROK_NI_SPL[PLN]</t>
  </si>
  <si>
    <t>ZROK_NI_SUE[PLN]</t>
  </si>
  <si>
    <t>ZROK_NI_WL[PLN]</t>
  </si>
  <si>
    <t>zarządzane</t>
  </si>
  <si>
    <t>obiekty</t>
  </si>
  <si>
    <t>czynne</t>
  </si>
  <si>
    <t>przystanki osobowe</t>
  </si>
  <si>
    <t>z górką rozrządową</t>
  </si>
  <si>
    <t>ZROK_KAT_OBIEKTY</t>
  </si>
  <si>
    <t>ZROK_OB_ST_OG[LICZBA]</t>
  </si>
  <si>
    <t>ZROK_OB_ST_CZ[LICZBA]</t>
  </si>
  <si>
    <t>ZROK_OB_PO_OG[LICZBA]</t>
  </si>
  <si>
    <t>ZROK_OB_PO_CZ[LICZBA]</t>
  </si>
  <si>
    <t>ZROK_OB_SR_OG[LICZBA]</t>
  </si>
  <si>
    <t>ZROK_OB_SR_GR[LICZBA]</t>
  </si>
  <si>
    <t>ZROK_OB_SR_CZ[LICZBA]</t>
  </si>
  <si>
    <t>ZROK_OB_NB[TEKST]</t>
  </si>
  <si>
    <t>ZROK_KONTR_LINIE[KM]</t>
  </si>
  <si>
    <t>ZROK_KONTR_TERM_OD[DATA]</t>
  </si>
  <si>
    <t>ZROK_KONTR_TERM_DO[DATA]</t>
  </si>
  <si>
    <t>ZROK_KONTR_WSK_TAKNIE[TEKST]</t>
  </si>
  <si>
    <t>ZROK_KONTR_WSK_OP[TEKST]</t>
  </si>
  <si>
    <t>ZROK_KONTR_MON_OP[TEKST]</t>
  </si>
  <si>
    <t>ZROK_KONTR_WYS_SB[PLN]</t>
  </si>
  <si>
    <t>ZROK_KONTR_MON_TAKNIE[TEKST]</t>
  </si>
  <si>
    <t>ZROK_PRZEP_KM_OD[LICZBA]</t>
  </si>
  <si>
    <t>ZROK_PRZEP_KM_DO[LICZBA]</t>
  </si>
  <si>
    <t>ZROK_PRZEP_KM_DT[LICZBA]</t>
  </si>
  <si>
    <t>ZROK_PRZEP_KT_KM_OD[LICZBA]</t>
  </si>
  <si>
    <t>ZROK_PRZEP_KT_KM_DO[LICZBA]</t>
  </si>
  <si>
    <t>ZROK_PRZEP_KT_KM_DT[LICZBA]</t>
  </si>
  <si>
    <t>ZROK_PRZEP_KT_LKN[LICZBA]</t>
  </si>
  <si>
    <t>ZROK_PRZEP_LKN[LICZBA]</t>
  </si>
  <si>
    <t>wnioski</t>
  </si>
  <si>
    <t>ZROK_HALAS[TEKST]</t>
  </si>
  <si>
    <t>Z16</t>
  </si>
  <si>
    <t>sztuk</t>
  </si>
  <si>
    <r>
      <rPr>
        <b/>
        <sz val="8"/>
        <rFont val="Arial"/>
        <family val="2"/>
        <charset val="238"/>
      </rPr>
      <t>prędkość handlowa</t>
    </r>
    <r>
      <rPr>
        <sz val="8"/>
        <rFont val="Arial"/>
        <family val="2"/>
        <charset val="238"/>
      </rPr>
      <t xml:space="preserve"> - iloraz odległości dzielącej punkt początkowy i końcowy trasy (km) i rzeczywistego czasu wykonania trasy rozkładowej. 
</t>
    </r>
    <r>
      <rPr>
        <sz val="8"/>
        <color rgb="FFC00000"/>
        <rFont val="Arial"/>
        <family val="2"/>
        <charset val="238"/>
      </rPr>
      <t>Np. pociąg pokonuje odległość 300 km w czasie 8h, średnia handlowa = 300 km / 8h = 37,5 km/h.</t>
    </r>
  </si>
  <si>
    <r>
      <t xml:space="preserve">wyposażenie infrastruktury w ETCS poziomu </t>
    </r>
    <r>
      <rPr>
        <b/>
        <sz val="8"/>
        <color rgb="FFC00000"/>
        <rFont val="Arial"/>
        <family val="2"/>
        <charset val="238"/>
      </rPr>
      <t>pierwszego</t>
    </r>
  </si>
  <si>
    <r>
      <t xml:space="preserve">wyposażenie infrastruktury w ETCS poziomu </t>
    </r>
    <r>
      <rPr>
        <b/>
        <sz val="8"/>
        <color rgb="FFC00000"/>
        <rFont val="Arial"/>
        <family val="2"/>
        <charset val="238"/>
      </rPr>
      <t>drugiego</t>
    </r>
  </si>
  <si>
    <t>długość linii objętych umowami</t>
  </si>
  <si>
    <r>
      <t xml:space="preserve">umowy na wdrożenie ETCS poziomu </t>
    </r>
    <r>
      <rPr>
        <b/>
        <sz val="8"/>
        <color rgb="FFC00000"/>
        <rFont val="Arial"/>
        <family val="2"/>
        <charset val="238"/>
      </rPr>
      <t>pierwszego</t>
    </r>
  </si>
  <si>
    <r>
      <t xml:space="preserve">umowy na wdrożenie ETCS poziomu 
</t>
    </r>
    <r>
      <rPr>
        <b/>
        <sz val="8"/>
        <color rgb="FFC00000"/>
        <rFont val="Arial"/>
        <family val="2"/>
        <charset val="238"/>
      </rPr>
      <t>drugiego</t>
    </r>
  </si>
  <si>
    <t>ZROK_INF_SYST_WYP_ZETCSL1[PLN]</t>
  </si>
  <si>
    <t>ZROK_INF_SYST_WYP_WETCSL2[PLN]</t>
  </si>
  <si>
    <t>ZROK_INF_SYST_WYP_ZETCSL2[PLN]</t>
  </si>
  <si>
    <t>ZROK_HANDLOWA[KM/H]</t>
  </si>
  <si>
    <t>ZROK_HAN_K[KM/H]</t>
  </si>
  <si>
    <t>ZROK_HAN_M[KM/H]</t>
  </si>
  <si>
    <t>ZROK_RODZAJ_WNIOSKU</t>
  </si>
  <si>
    <t>ZROK_PO_K_LR[LICZBA]</t>
  </si>
  <si>
    <t>ZROK_PO_K_D[LICZBA]</t>
  </si>
  <si>
    <t>ZROK_PO_K_DP[LICZBA]</t>
  </si>
  <si>
    <t>ZROK_PO_MT[LICZBA]</t>
  </si>
  <si>
    <t>pasażerskie wykonujące przewozy podmiejskie oraz regionalne</t>
  </si>
  <si>
    <t>pasażerskie wykonujące konwencjonalne przewozy dalekobieżne</t>
  </si>
  <si>
    <t>rodzaj pociągów</t>
  </si>
  <si>
    <t>towarowe o masie 1 000 ton brutto</t>
  </si>
  <si>
    <t>towarowe o masie 1 600 ton brutto</t>
  </si>
  <si>
    <t>towarowe o masie 3 000 ton brutto</t>
  </si>
  <si>
    <t>towarowe o masie 6 000 ton brutto</t>
  </si>
  <si>
    <t>ZROK_WYD_RP_KAT</t>
  </si>
  <si>
    <t>ZROK_WYD_ST_DI[PLN]</t>
  </si>
  <si>
    <t>ZROK_WYD_ST_PYTANIE[TEKST]</t>
  </si>
  <si>
    <t>ZROK_WYD_ST_OPIS[TEKST]</t>
  </si>
  <si>
    <t>minimalny dostęp do infrastruktury</t>
  </si>
  <si>
    <t>dla pociągów podmiejskich oraz regionalnych</t>
  </si>
  <si>
    <t>dla pociągów dalekobieżnych oraz dużych prędkości</t>
  </si>
  <si>
    <t>pozostałe opłaty</t>
  </si>
  <si>
    <t>całkowity przychód</t>
  </si>
  <si>
    <t>opłaty za przewóz pasażerów, wliczając marże</t>
  </si>
  <si>
    <t>opłaty za przewóz towarów, wliczając marże</t>
  </si>
  <si>
    <t>opłata za terminale intermodalne</t>
  </si>
  <si>
    <t>ZROK_PRZ_P[PLN]</t>
  </si>
  <si>
    <t>ZROK_PRZ_P_DI[PLN]</t>
  </si>
  <si>
    <t>ZROK_PRZ_P_OP[PLN]</t>
  </si>
  <si>
    <t>ZROK_PRZ_P_OP_PR[PLN]</t>
  </si>
  <si>
    <t>ZROK_PRZ_P_OP_D[PLN]</t>
  </si>
  <si>
    <t>ZROK_PRZ_P_PO[PLN]</t>
  </si>
  <si>
    <t>ZROK_PRZ_T_DI[PLN]</t>
  </si>
  <si>
    <t>ZROK_PRZ_T_TI[PLN]</t>
  </si>
  <si>
    <t>ZROK_PRZ_T_PO[PLN]</t>
  </si>
  <si>
    <t>ZROK_PRZ_T[PLN]</t>
  </si>
  <si>
    <t>przewóz osób
w ramach publicznego transportu zbiorowego</t>
  </si>
  <si>
    <t>pozostały przewóz osób na odcinku krajowym</t>
  </si>
  <si>
    <t>międzynarodowy przewóz osób</t>
  </si>
  <si>
    <t>krajowy przewóz towarów</t>
  </si>
  <si>
    <t>międzynarodowy przewóz towarów</t>
  </si>
  <si>
    <r>
      <t xml:space="preserve">koleje dużych prędkości
</t>
    </r>
    <r>
      <rPr>
        <sz val="7"/>
        <rFont val="Arial"/>
        <family val="2"/>
        <charset val="238"/>
      </rPr>
      <t xml:space="preserve">pociągi odcinkowo osiągające prędkość </t>
    </r>
    <r>
      <rPr>
        <sz val="7"/>
        <color rgb="FFC00000"/>
        <rFont val="Arial"/>
        <family val="2"/>
        <charset val="238"/>
      </rPr>
      <t>minimum 200 km/h</t>
    </r>
  </si>
  <si>
    <t>inne</t>
  </si>
  <si>
    <t>przedstaw priorytety przypisane dla kategorii "inne"</t>
  </si>
  <si>
    <t>kryteria priorytetowości wykorzystane przez podmiot sprawozdający przy planowaniu rozkładu jazdy, a także przy koordynacji ruchu pociągów w przypadku czasowego ograniczenia przepustowości lub innych problemów na sieci kolejowej</t>
  </si>
  <si>
    <r>
      <t>określ priorytety w skali od 1 do 7 (</t>
    </r>
    <r>
      <rPr>
        <b/>
        <sz val="8"/>
        <color rgb="FFC00000"/>
        <rFont val="Arial"/>
        <family val="2"/>
        <charset val="238"/>
      </rPr>
      <t>przy czym 1 oznacza najwyższy priorytet, a 7 najniższy priorytet</t>
    </r>
    <r>
      <rPr>
        <b/>
        <sz val="8"/>
        <rFont val="Arial"/>
        <family val="2"/>
        <charset val="238"/>
      </rPr>
      <t>)</t>
    </r>
  </si>
  <si>
    <t>ZROK_PRI1[LICZBA]</t>
  </si>
  <si>
    <t>ZROK_PRI2[LICZBA]</t>
  </si>
  <si>
    <t>ZROK_PRI3[LICZBA]</t>
  </si>
  <si>
    <t>ZROK_PRI4[LICZBA]</t>
  </si>
  <si>
    <t>ZROK_PRI5[LICZBA]</t>
  </si>
  <si>
    <t>ZROK_PRI6[LICZBA]</t>
  </si>
  <si>
    <t>ZROK_PRI7[LICZBA]</t>
  </si>
  <si>
    <t>ZROK_PRI_INNE[TEKST]</t>
  </si>
  <si>
    <t>ZROK_PRI_KRYTERIA[TEKST]</t>
  </si>
  <si>
    <t>ZROK_PRI_PO[TEKST]</t>
  </si>
  <si>
    <t>ZROK_PRI_ZP[TEKST]</t>
  </si>
  <si>
    <t>Czy zastosowano pobieranie opłat w związku z niedoborem zdolności przepustowej, zgodnie z art. 31 ust. 4 dyrektywy 2012/34/UE?</t>
  </si>
  <si>
    <t>Czy przygotowano i wdrożono plany powiększania zdolności przepustowej, zgodnie z art. 51 dyrektywy 2012/34/UE?</t>
  </si>
  <si>
    <t>Z17</t>
  </si>
  <si>
    <t>ZROK_PRACA[POCKM]</t>
  </si>
  <si>
    <t>ZROK_PRACA_KRAJ[POCKM]</t>
  </si>
  <si>
    <t>ZROK_PRACA_MIEDZ[POCKM]</t>
  </si>
  <si>
    <t>pociągokilometry</t>
  </si>
  <si>
    <t>w tym w ruchu krajowym</t>
  </si>
  <si>
    <t>w tym w ruchu międzynarodowym</t>
  </si>
  <si>
    <t>ekwiwalent pełnego czasu pracy - wszystkie formy zatrudnienia (umowy o pracę, umowy zlecenie, praktyki itd.)</t>
  </si>
  <si>
    <t>ekwiwalent</t>
  </si>
  <si>
    <t>zwrotniczy</t>
  </si>
  <si>
    <t>ZROK_OB_SM_OG[LICZBA]</t>
  </si>
  <si>
    <t>ZROK_OB_SM_CZ[LICZBA]</t>
  </si>
  <si>
    <t>stacje manewrowe
znaczenia miejscowego</t>
  </si>
  <si>
    <t>opłata
peronowa*</t>
  </si>
  <si>
    <t>*) mając na uwadze, że przed ogłoszeniem wyroku Trybunału Sprawiedliwości Unii Europejskiej z 10 lipca 2019 r. opłata peronowa była opłatą za korzystanie ze stacji pasażerskiej.</t>
  </si>
  <si>
    <t>ZROK_PRZ_P_DI_MARKUP[PLN]</t>
  </si>
  <si>
    <t>ZROK_PRZ_T_DI_MARKUP[PLN]</t>
  </si>
  <si>
    <t>rzeczywista prędkość handlowa 
(z realizacji)</t>
  </si>
  <si>
    <t>ZROK_ROZKLADOWA[KM/H]</t>
  </si>
  <si>
    <t>ZROK_ROZKLADOWA_K[KM/H]</t>
  </si>
  <si>
    <t>ZROK_ROZKLADOWA_M[KM/H]</t>
  </si>
  <si>
    <t>maksymalna prędkość eksploatacyjna</t>
  </si>
  <si>
    <t>wyposażenie pojazdów</t>
  </si>
  <si>
    <t>rodzaj taboru kolejowego</t>
  </si>
  <si>
    <t>oznaczenie literowe</t>
  </si>
  <si>
    <t>pojazdy stanowiące własność przewoźnika</t>
  </si>
  <si>
    <t>pojazdy zakupione lub pozyskane w ciągu roku</t>
  </si>
  <si>
    <t>pojazdy zmodernizowane w ciągu roku</t>
  </si>
  <si>
    <t>średni wiek</t>
  </si>
  <si>
    <r>
      <t xml:space="preserve">do 80 km/h </t>
    </r>
    <r>
      <rPr>
        <b/>
        <sz val="8"/>
        <color rgb="FFC00000"/>
        <rFont val="Arial"/>
        <family val="2"/>
        <charset val="238"/>
      </rPr>
      <t>włącznie</t>
    </r>
  </si>
  <si>
    <r>
      <t xml:space="preserve">powyżej
80 km/h
do 100 km/h </t>
    </r>
    <r>
      <rPr>
        <b/>
        <sz val="8"/>
        <color rgb="FFC00000"/>
        <rFont val="Arial"/>
        <family val="2"/>
        <charset val="238"/>
      </rPr>
      <t>włącznie</t>
    </r>
  </si>
  <si>
    <t>powyżej
100 km/h</t>
  </si>
  <si>
    <t>żeliwne
wstawki
hamulcowe</t>
  </si>
  <si>
    <t>kompozytowe wstawki
hamulcowe</t>
  </si>
  <si>
    <t>koła obręczowane</t>
  </si>
  <si>
    <t>koła monoblokowe</t>
  </si>
  <si>
    <t>możliwość lokalizacji przez GPS</t>
  </si>
  <si>
    <t>seria</t>
  </si>
  <si>
    <t>liczba pojazdów</t>
  </si>
  <si>
    <t>wartość</t>
  </si>
  <si>
    <t>lat</t>
  </si>
  <si>
    <t>lokomotywy elektryczne</t>
  </si>
  <si>
    <t>lokomotywy spalinowe</t>
  </si>
  <si>
    <t>pozostałe pojazdy trakcyjne</t>
  </si>
  <si>
    <t>wagony węglarki budowy normalnej</t>
  </si>
  <si>
    <t>wagony węglarki budowy specjalnej</t>
  </si>
  <si>
    <t>wagony kryte budowy normalnej</t>
  </si>
  <si>
    <t>wagony kryte budowy specjalnej</t>
  </si>
  <si>
    <t>wagony platformy budowy normalnej na osiach</t>
  </si>
  <si>
    <t>wagony platformy budowy specjalnej na osiach</t>
  </si>
  <si>
    <t>wagony platformy budowy normalnej na wózkach</t>
  </si>
  <si>
    <t>wagony platformy budowy specjalnej na wózkach</t>
  </si>
  <si>
    <t>wagony z otwieranym dachem</t>
  </si>
  <si>
    <t>wagony specjalne</t>
  </si>
  <si>
    <t>wagony cysterny</t>
  </si>
  <si>
    <t>pozostałe wagony</t>
  </si>
  <si>
    <t>paliwa płynne</t>
  </si>
  <si>
    <t>energia elektryczna (trakcyjna)</t>
  </si>
  <si>
    <t>w tym paliwo dostarczone za pomocą</t>
  </si>
  <si>
    <t>liczba jednostek</t>
  </si>
  <si>
    <r>
      <t>m</t>
    </r>
    <r>
      <rPr>
        <vertAlign val="superscript"/>
        <sz val="7"/>
        <color theme="1"/>
        <rFont val="Arial"/>
        <family val="2"/>
        <charset val="238"/>
      </rPr>
      <t xml:space="preserve">3 </t>
    </r>
  </si>
  <si>
    <t>MWh</t>
  </si>
  <si>
    <t>na sieci</t>
  </si>
  <si>
    <t>praca manewrowa</t>
  </si>
  <si>
    <t>plan eksploatacji pojazdów wyposażonych w ETCS</t>
  </si>
  <si>
    <t>doposażone w ETCS</t>
  </si>
  <si>
    <t>wyposażone w radiotelefon obsługujący
GSM-R</t>
  </si>
  <si>
    <t>zakup pojazdów wyposażonych
w ETCS</t>
  </si>
  <si>
    <t>doposażenie pojazdów
o ETCS</t>
  </si>
  <si>
    <t>zakup pojazdów wyposażonych w radiotelefon obsługujący
GSM-R</t>
  </si>
  <si>
    <t>doposażenie pojazdów o radiotelefon obsługujący
GSM-R</t>
  </si>
  <si>
    <r>
      <t xml:space="preserve">połączenia, na których planowana jest eksploatacja pojazdów z ETCS poziomu </t>
    </r>
    <r>
      <rPr>
        <b/>
        <sz val="8"/>
        <color rgb="FFC00000"/>
        <rFont val="Arial"/>
        <family val="2"/>
        <charset val="238"/>
      </rPr>
      <t>pierwszego</t>
    </r>
    <r>
      <rPr>
        <b/>
        <sz val="8"/>
        <rFont val="Arial"/>
        <family val="2"/>
        <charset val="238"/>
      </rPr>
      <t xml:space="preserve"> ze wskazaniem typu pojazdów</t>
    </r>
  </si>
  <si>
    <r>
      <t xml:space="preserve">połączenia, na których planowana jest eksploatacja pojazdów z ETCS poziomu </t>
    </r>
    <r>
      <rPr>
        <b/>
        <sz val="8"/>
        <color rgb="FFC00000"/>
        <rFont val="Arial"/>
        <family val="2"/>
        <charset val="238"/>
      </rPr>
      <t>drugiego</t>
    </r>
    <r>
      <rPr>
        <b/>
        <sz val="8"/>
        <rFont val="Arial"/>
        <family val="2"/>
        <charset val="238"/>
      </rPr>
      <t xml:space="preserve"> ze wskazaniem typu pojazdów</t>
    </r>
  </si>
  <si>
    <t>średni koszt zakupu radiotelefonu obsługującego 
GSM-R</t>
  </si>
  <si>
    <t>oznaczenie</t>
  </si>
  <si>
    <t>typ inwestycji</t>
  </si>
  <si>
    <t>koszt inwestycji</t>
  </si>
  <si>
    <t>zakup</t>
  </si>
  <si>
    <t>modernizacja</t>
  </si>
  <si>
    <t>Z18</t>
  </si>
  <si>
    <t>roczny rozkład jazdy</t>
  </si>
  <si>
    <t>ad hoc</t>
  </si>
  <si>
    <t>w tym trasy przydzielone przez punkty kompleksowej obsługi
(OSS) kolejowych korytarzy transportowych</t>
  </si>
  <si>
    <t>przewozy pasażerskie krajowe lokalne oraz regionalne</t>
  </si>
  <si>
    <t>przewozy pasażerskie krajowe długodystansowe</t>
  </si>
  <si>
    <r>
      <t>przewozy pasażerskie krajowe pociągami dużych prędkości
(</t>
    </r>
    <r>
      <rPr>
        <sz val="8"/>
        <color theme="1" tint="0.34998626667073579"/>
        <rFont val="Arial"/>
        <family val="2"/>
        <charset val="238"/>
      </rPr>
      <t>na fragmencie trasy pojazdy osiagają predkość minimum 200 km/h</t>
    </r>
    <r>
      <rPr>
        <sz val="8"/>
        <rFont val="Arial"/>
        <family val="2"/>
        <charset val="238"/>
      </rPr>
      <t>)</t>
    </r>
  </si>
  <si>
    <t>przewozy pasażerskie międzynarodowe oraz transgraniczne</t>
  </si>
  <si>
    <t>przewozy towarowe krajowe</t>
  </si>
  <si>
    <t>przewozy towarowe międzynarodowe</t>
  </si>
  <si>
    <r>
      <t xml:space="preserve">1. Przedstawienie ekwiwalentu pełnego czasu pracy pracowników (etatu) w ramach działalności kolejowej od 1 stycznia do 31 grudnia roku sprawozdawczego. Jako "ekwiwalent pełnego czasu pracy" należy rozumieć całkowitą liczbę godzin (wraz z nadgodzinami) przepracowaną na stanowisku pracy, podzieloną przez średnią liczbę godzin przepracowanych rocznie na pełnoetatowym stanowisku. </t>
    </r>
    <r>
      <rPr>
        <b/>
        <sz val="10"/>
        <color rgb="FF0070C0"/>
        <rFont val="Arial"/>
        <family val="2"/>
        <charset val="238"/>
      </rPr>
      <t>Część B wypełniają wyłącznie spółki z Grupy PKP.</t>
    </r>
  </si>
  <si>
    <t>w tym dyżurni ruchu</t>
  </si>
  <si>
    <t>dróżnik przejazdowy</t>
  </si>
  <si>
    <t>konduktor</t>
  </si>
  <si>
    <t>ZROK_KAT_STAN_PROG</t>
  </si>
  <si>
    <t>ZROK_KAT_TABOR_PPRZ</t>
  </si>
  <si>
    <t>ZROK_TABOR_OZN[NAZWA]</t>
  </si>
  <si>
    <t>ZROK_TABOR_L[SZTUK]</t>
  </si>
  <si>
    <t>ZROK_TABOR_WP_L[SZTUK]</t>
  </si>
  <si>
    <t>ZROK_TABOR_ZP_L[SZTUK]</t>
  </si>
  <si>
    <t>ZROK_TABOR_ZM_L[SZTUK]</t>
  </si>
  <si>
    <t>ZROK_TABOR_DOBOWY[LICZBA]</t>
  </si>
  <si>
    <t>ZROK_TABOR_WIEK[LICZBA]</t>
  </si>
  <si>
    <t>ZROK_TABOR_L_DO80[SZTUK]</t>
  </si>
  <si>
    <t>ZROK_TABOR_L_80100[SZTUK]</t>
  </si>
  <si>
    <t>ZROK_TABOR_L_POW100[SZTUK]</t>
  </si>
  <si>
    <t>ZROK_TABOR_FKOMP[SZTUK]</t>
  </si>
  <si>
    <t>ZROK_TABOR_PKOMP[SZTUK]</t>
  </si>
  <si>
    <t>ZROK_TABOR_OBR[SZTUK]</t>
  </si>
  <si>
    <t>ZROK_TABOR_MBL[SZTUK]</t>
  </si>
  <si>
    <t>ZROK_TABOR_GPS[SZTUK]</t>
  </si>
  <si>
    <t>ZROK_KAT_TABOR_SYST</t>
  </si>
  <si>
    <t>ZROK_TABOR_SYST_L[SZTUK]</t>
  </si>
  <si>
    <t>ZROK_TABOR_SYST_L_ETCSL2[SZTUK]</t>
  </si>
  <si>
    <t>ZROK_TABOR_SYST_L_ZETCS[SZTUK]</t>
  </si>
  <si>
    <t>ZROK_TABOR_SYST_L_WETCS[SZTUK]</t>
  </si>
  <si>
    <t>ZROK_TABOR_SYST_L_GSMR[SZTUK]</t>
  </si>
  <si>
    <t>ZROK_TABOR_SYST_PLEKSP_L1[TEKST]</t>
  </si>
  <si>
    <t>ZROK_TABOR_SYST_PLEKSP_L2[TEKST]</t>
  </si>
  <si>
    <t>ZROK_TABOR_SYST_WYP_ZETCSL1[PLN]</t>
  </si>
  <si>
    <t>ZROK_TABOR_SYST_WYP_WETCSL2[PLN]</t>
  </si>
  <si>
    <t>ZROK_TABOR_SYST_WYP_ZETCSL2[PLN]</t>
  </si>
  <si>
    <t>ZROK_TABOR_SYST_WYP_GSMR[PLN]</t>
  </si>
  <si>
    <t>ZROK_KAT_TABOR_POZ</t>
  </si>
  <si>
    <t>ZROK_TABOR_POZ_OZN[NAZWA]</t>
  </si>
  <si>
    <t>ZROK_TABOR_L_POZ[SZTUK]</t>
  </si>
  <si>
    <t>ZROK_TABOR_POZ_WIEK[LAT]</t>
  </si>
  <si>
    <t>ZROK_KOSZT_POZ[PLN]</t>
  </si>
  <si>
    <t>Wypełniony formularz należy przesłać jedynie w formie elektronicznej, w postaci edytowalnego arkuszu kalkulacyjnego!</t>
  </si>
  <si>
    <r>
      <t xml:space="preserve">przeciętny </t>
    </r>
    <r>
      <rPr>
        <b/>
        <sz val="8"/>
        <color rgb="FFC00000"/>
        <rFont val="Arial"/>
        <family val="2"/>
        <charset val="238"/>
      </rPr>
      <t>dobowy</t>
    </r>
    <r>
      <rPr>
        <b/>
        <sz val="8"/>
        <rFont val="Arial"/>
        <family val="2"/>
        <charset val="238"/>
      </rPr>
      <t xml:space="preserve"> ilostan taboru czynnego</t>
    </r>
  </si>
  <si>
    <r>
      <t xml:space="preserve">Jeżeli dane zawarte w niniejszym arkuszu stanowią </t>
    </r>
    <r>
      <rPr>
        <b/>
        <sz val="11"/>
        <color rgb="FFFF0000"/>
        <rFont val="Arial"/>
        <family val="2"/>
        <charset val="238"/>
      </rPr>
      <t>tajemnicę przedsiębiorstwa</t>
    </r>
    <r>
      <rPr>
        <sz val="11"/>
        <color rgb="FFFF0000"/>
        <rFont val="Arial"/>
        <family val="2"/>
        <charset val="238"/>
      </rPr>
      <t xml:space="preserve"> zgodnie z art. 11 ust. 4 ustawy z dnia 16 kwietnia 1993 r. o zwalczaniu nieuczciwej konkurencji (Dz.U. 2020 poz. 1913) ich zakres oraz uzasadnienie należy wskazać w piśmie przewodnim, a w arkuszu zaznaczyć te dane kolorem czerwonym.</t>
    </r>
  </si>
  <si>
    <r>
      <t xml:space="preserve">liczba pracowników
</t>
    </r>
    <r>
      <rPr>
        <sz val="8"/>
        <rFont val="Arial"/>
        <family val="2"/>
        <charset val="238"/>
      </rPr>
      <t>stan na
31 grudnia</t>
    </r>
  </si>
  <si>
    <t>liczba osób</t>
  </si>
  <si>
    <t>wyposażenie pojazdów z perspektywy maszynisty</t>
  </si>
  <si>
    <t>klimatyzacja
w pojeździe
trakcyjnym</t>
  </si>
  <si>
    <t>ogrzewanie
w pojeździe
trakcyjnym</t>
  </si>
  <si>
    <t>toaleta
w pojeździe
trakcyjnym</t>
  </si>
  <si>
    <t>ZROK_TABOR_KLM[SZTUK]</t>
  </si>
  <si>
    <t>ZROK_TABOR_OPT[SZTUK]</t>
  </si>
  <si>
    <t>ZROK_TABOR_TPT[SZTUK]</t>
  </si>
  <si>
    <t>prędkość rozkładowa (średnia prędkość wg planowanego rozkładu jazdy)</t>
  </si>
  <si>
    <t>maszyny naprawcze oraz utrzymaniowe</t>
  </si>
  <si>
    <t>odrzucone
wnioski</t>
  </si>
  <si>
    <t>Z19</t>
  </si>
  <si>
    <t>zrealizowana praca eksploatacyjna</t>
  </si>
  <si>
    <t>średni koszt wdrożenia za km</t>
  </si>
  <si>
    <t>C</t>
  </si>
  <si>
    <t>D</t>
  </si>
  <si>
    <t>E</t>
  </si>
  <si>
    <t>F</t>
  </si>
  <si>
    <t>ZROK_PRZ_A[LICZBA]</t>
  </si>
  <si>
    <t>ZROK_PRZ_B[LICZBA]</t>
  </si>
  <si>
    <t>ZROK_PRZ_C[LICZBA]</t>
  </si>
  <si>
    <t>ZROK_PRZ_D[LICZBA]</t>
  </si>
  <si>
    <t>ZROK_PRZ_E[LICZBA]</t>
  </si>
  <si>
    <t>ZROK_PRZ_F[LICZBA]</t>
  </si>
  <si>
    <t>województwo</t>
  </si>
  <si>
    <t>wiadukty</t>
  </si>
  <si>
    <t>przepusty</t>
  </si>
  <si>
    <t>estakady</t>
  </si>
  <si>
    <t>skrzyżowania jednopoziomowe</t>
  </si>
  <si>
    <t>skrzyżowania dwupoziomowe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</si>
  <si>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</si>
  <si>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</si>
  <si>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</si>
  <si>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</si>
  <si>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</si>
  <si>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</si>
  <si>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</si>
  <si>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</si>
  <si>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</si>
  <si>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</si>
  <si>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</si>
  <si>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</si>
  <si>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</si>
  <si>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</si>
  <si>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</si>
  <si>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</si>
  <si>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ZROK_PRZ_W[LICZBA]</t>
  </si>
  <si>
    <t>ZROK_PSP_NZ[LICZBA]</t>
  </si>
  <si>
    <t>ZROK_PSP_ND[LICZBA]</t>
  </si>
  <si>
    <t>przejścia pomiędzy peronami w poziomie szyn</t>
  </si>
  <si>
    <t>kamery czołowe rejestrujące przedpole jazdy</t>
  </si>
  <si>
    <t>kamery monitorujące wnętrze pojazdu</t>
  </si>
  <si>
    <t>ZROK_TABOR_KPJ[SZTUK]</t>
  </si>
  <si>
    <t>ZROK_TABOR_KWP[SZTUK]</t>
  </si>
  <si>
    <t>w tym liczba zgłoszeń za pośrednictwem</t>
  </si>
  <si>
    <r>
      <t xml:space="preserve">liczba zgłoszeń asysty przedstawiona
w terminie przewidzianym prawnie
</t>
    </r>
    <r>
      <rPr>
        <i/>
        <sz val="8"/>
        <color rgb="FFC00000"/>
        <rFont val="Arial"/>
        <family val="2"/>
        <charset val="238"/>
      </rPr>
      <t>minimum 48 godzin
przed podróżą</t>
    </r>
  </si>
  <si>
    <r>
      <t xml:space="preserve">liczba zgłoszeń asysty przedstawiona
bez zachowania terminu przewidzianego prawnie
</t>
    </r>
    <r>
      <rPr>
        <i/>
        <sz val="8"/>
        <color rgb="FFC00000"/>
        <rFont val="Arial"/>
        <family val="2"/>
        <charset val="238"/>
      </rPr>
      <t>poniżej 48 godzin
przed podróżą</t>
    </r>
  </si>
  <si>
    <t>liczba zdarzeń,
w których zapewniono pomoc (asystę)</t>
  </si>
  <si>
    <r>
      <t xml:space="preserve">liczba zdarzeń,
w których </t>
    </r>
    <r>
      <rPr>
        <b/>
        <u/>
        <sz val="8"/>
        <color rgb="FFC00000"/>
        <rFont val="Arial"/>
        <family val="2"/>
        <charset val="238"/>
      </rPr>
      <t>nie</t>
    </r>
    <r>
      <rPr>
        <b/>
        <sz val="8"/>
        <rFont val="Arial"/>
        <family val="2"/>
        <charset val="238"/>
      </rPr>
      <t xml:space="preserve"> zapewniono pomocy (asysty)</t>
    </r>
  </si>
  <si>
    <t>ogólna liczba zgłoszeń asysty przez osoby PRM</t>
  </si>
  <si>
    <t>kontaktu telefonicznego</t>
  </si>
  <si>
    <t>poczty elektronicznej
(e-mail)</t>
  </si>
  <si>
    <t>systemu
na stronie przewoźnika</t>
  </si>
  <si>
    <t>punktu obsługi pasażera</t>
  </si>
  <si>
    <t>innego sposobu rejestracji</t>
  </si>
  <si>
    <t>ZROK_PRM_OG[LICZBA]</t>
  </si>
  <si>
    <t>ZROK_PRM_TEL[LICZBA]</t>
  </si>
  <si>
    <t>ZROK_PRM_MAIL[LICZBA]</t>
  </si>
  <si>
    <t>ZROK_PRM_SYST[LICZBA]</t>
  </si>
  <si>
    <t>ZROK_PRM_POP[LICZBA]</t>
  </si>
  <si>
    <t>ZROK_PRM_INNE[LICZBA]</t>
  </si>
  <si>
    <t>ZROK_PRM_ZA_WT[LICZBA]</t>
  </si>
  <si>
    <t>ZROK_PRM_ZA_BT[LICZBA]</t>
  </si>
  <si>
    <t>ZROK_PRM_ZP[LICZBA]</t>
  </si>
  <si>
    <t>ZROK_PRM_NZP[LICZBA]</t>
  </si>
  <si>
    <t>ZROK_PRM_PRZYCZYNY[TEKST]</t>
  </si>
  <si>
    <t>ZROK_TABOR_SYST_ZAROK_L_ZETCS[SZTUK]</t>
  </si>
  <si>
    <t>ZROK_TABOR_SYST_ZAROK_L_WETCS[SZTUK]</t>
  </si>
  <si>
    <t>ZROK_TABOR_SYST_ZAROK_L_ZGSMR[SZTUK]</t>
  </si>
  <si>
    <t>ZROK_TABOR_SYST_ZAROK_L_WGSMR[SZTUK]</t>
  </si>
  <si>
    <t>pojazdy specjalne</t>
  </si>
  <si>
    <t>Z20</t>
  </si>
  <si>
    <t>Z21</t>
  </si>
  <si>
    <r>
      <t xml:space="preserve">liczba stacji pasażerskich przystosowanych </t>
    </r>
    <r>
      <rPr>
        <b/>
        <sz val="8"/>
        <color rgb="FFC00000"/>
        <rFont val="Arial"/>
        <family val="2"/>
        <charset val="238"/>
      </rPr>
      <t>częściowo</t>
    </r>
    <r>
      <rPr>
        <b/>
        <sz val="8"/>
        <rFont val="Arial"/>
        <family val="2"/>
        <charset val="238"/>
      </rPr>
      <t xml:space="preserve"> do
wymagań </t>
    </r>
    <r>
      <rPr>
        <b/>
        <sz val="8"/>
        <color rgb="FFC00000"/>
        <rFont val="Arial"/>
        <family val="2"/>
        <charset val="238"/>
      </rPr>
      <t>TSI PRM</t>
    </r>
  </si>
  <si>
    <r>
      <t xml:space="preserve">liczba stacji pasażerskich przystosowanych do wymagań </t>
    </r>
    <r>
      <rPr>
        <b/>
        <sz val="8"/>
        <color rgb="FFC00000"/>
        <rFont val="Arial"/>
        <family val="2"/>
        <charset val="238"/>
      </rPr>
      <t>TSI PRM</t>
    </r>
  </si>
  <si>
    <t>liczba stacji pasażerskich przystosowanych do wymagań krajowych</t>
  </si>
  <si>
    <t>liczba stacji pasażerskich niekwalifkowanych do pozostałych kategorii</t>
  </si>
  <si>
    <t>kasjer biletowy</t>
  </si>
  <si>
    <t>ZROK_L_STANOWISKO[LICZBA]</t>
  </si>
  <si>
    <t>ZROK_L_MEZ[LICZBA]</t>
  </si>
  <si>
    <t>ZROK_L_KOB[LICZBA]</t>
  </si>
  <si>
    <t>ZROK_L_WIEK30[LICZBA]</t>
  </si>
  <si>
    <t>ZROK_L_WIEK3050[LICZBA]</t>
  </si>
  <si>
    <t>ZROK_L_WIEK50[LICZBA]</t>
  </si>
  <si>
    <t>dyspozytor</t>
  </si>
  <si>
    <r>
      <t xml:space="preserve">przyczyny nieudzielenia pomocy/asysty osobom PRM
</t>
    </r>
    <r>
      <rPr>
        <i/>
        <sz val="8"/>
        <rFont val="Arial"/>
        <family val="2"/>
        <charset val="238"/>
      </rPr>
      <t>np. skład pociągu lub infrastruktura nieprzystosowane
do obsługi osób PRM, brak urządzeń umożliwiających
korzystanie z pociągu</t>
    </r>
  </si>
  <si>
    <t>ZROK_TABOR_SYST_SRT_L_ZETCS[SZTUK]</t>
  </si>
  <si>
    <t>ZROK_TABOR_SYST_SRT_L_WETCS[SZTUK]</t>
  </si>
  <si>
    <t>ZROK_TABOR_SYST_SRT_L_ZGSMR[SZTUK]</t>
  </si>
  <si>
    <t>ZROK_TABOR_SYST_SRT_L_WGSMR[SZTUK]</t>
  </si>
  <si>
    <t>odświeżenie</t>
  </si>
  <si>
    <t>stacje/przystanki znajdujące się na sieci zarządcy, ale nie będące w jego zarządzie (lokalizacja, zarządzający)</t>
  </si>
  <si>
    <r>
      <t xml:space="preserve">proszę wskazać </t>
    </r>
    <r>
      <rPr>
        <b/>
        <u/>
        <sz val="8"/>
        <rFont val="Arial"/>
        <family val="2"/>
        <charset val="238"/>
      </rPr>
      <t>maksymalnie 10</t>
    </r>
    <r>
      <rPr>
        <b/>
        <sz val="8"/>
        <rFont val="Arial"/>
        <family val="2"/>
        <charset val="238"/>
      </rPr>
      <t xml:space="preserve"> stanowisk, których pozyskanie (przeszkolenie lub pozyskanie z rynku wraz z przeszkoleniem) jest najtrudniejsze</t>
    </r>
  </si>
  <si>
    <t>stopień trudności w pozyskaniu lub przeszkoleniu 
(1-najłatwiej, 
10- natrudniej)</t>
  </si>
  <si>
    <t>jakie okoliczności utrudniają pozyskanie
lub przeszkolenie pracownika 
(np. struktura wieku, przepisy, 
długość szkolenia, 
brak szkolnictwa zawodowego)</t>
  </si>
  <si>
    <t>jakie są propozycje rozwiązań wymienionych problemów? 
(np. sprawdzone rozwiązania z innych krajów UE)</t>
  </si>
  <si>
    <t xml:space="preserve"> jakie problemy zauważacie Państwo 
w zakresie szkolenia wymienionej grupy pracowników?</t>
  </si>
  <si>
    <t>1.</t>
  </si>
  <si>
    <t>2.</t>
  </si>
  <si>
    <t>3.</t>
  </si>
  <si>
    <t>4.</t>
  </si>
  <si>
    <t>5.</t>
  </si>
  <si>
    <t>6.</t>
  </si>
  <si>
    <t>7.</t>
  </si>
  <si>
    <t>8.</t>
  </si>
  <si>
    <t>9.</t>
  </si>
  <si>
    <t>10.</t>
  </si>
  <si>
    <t>nazwa stanowiska</t>
  </si>
  <si>
    <t>w przypadku wzrostów lub spadków przekraczających 10%,
proszę o uzasadnienie **</t>
  </si>
  <si>
    <r>
      <t xml:space="preserve">łączna liczba </t>
    </r>
    <r>
      <rPr>
        <b/>
        <u/>
        <sz val="8"/>
        <rFont val="Arial"/>
        <family val="2"/>
        <charset val="238"/>
      </rPr>
      <t xml:space="preserve">OSÓB </t>
    </r>
    <r>
      <rPr>
        <b/>
        <sz val="8"/>
        <rFont val="Arial"/>
        <family val="2"/>
        <charset val="238"/>
      </rPr>
      <t>zatrudnionych na ww. stanowiskach</t>
    </r>
  </si>
  <si>
    <t>formuła sprawdzająca ***</t>
  </si>
  <si>
    <r>
      <t xml:space="preserve">* </t>
    </r>
    <r>
      <rPr>
        <b/>
        <sz val="8"/>
        <color theme="1"/>
        <rFont val="Arial"/>
        <family val="2"/>
        <charset val="238"/>
      </rPr>
      <t xml:space="preserve">ważne </t>
    </r>
    <r>
      <rPr>
        <sz val="8"/>
        <color theme="1"/>
        <rFont val="Arial"/>
        <family val="2"/>
        <charset val="238"/>
      </rPr>
      <t xml:space="preserve"> - uprawnienia spełniające łącznie wszystkie poniższe kryteria:</t>
    </r>
  </si>
  <si>
    <t xml:space="preserve"> - dotyczy aktualnych pracowników podmiotu, którzy nie są w okresie wypowiedzenia;</t>
  </si>
  <si>
    <t xml:space="preserve"> - pracownik objęty uprawnieniem posiada aktualne badania lekarskie umożliwiające wykonywanie czynności na stanowisku; </t>
  </si>
  <si>
    <t xml:space="preserve"> - pracownik objęty uprawnieniem uzyskał wynik pozytywny egzaminu umożliwiającego wykonywanie czynności na stanowisku;</t>
  </si>
  <si>
    <t xml:space="preserve"> - pracownik objęty uprawnieniem nie został odsunięty od wykonywania czynności na stanowisku;</t>
  </si>
  <si>
    <t xml:space="preserve"> - pracownik objęty uprawnieniem nie został zawieszony w wykonywaniu czynności na stanowisku.</t>
  </si>
  <si>
    <r>
      <t xml:space="preserve">*** formuła sprawdzająca - </t>
    </r>
    <r>
      <rPr>
        <sz val="8"/>
        <color theme="1"/>
        <rFont val="Arial"/>
        <family val="2"/>
        <charset val="238"/>
      </rPr>
      <t>wyświetla komunikat o błędzie jeśli łączna liczba OSÓB uprawnionych jest większa niż łączna liczba tychże uprawnień</t>
    </r>
  </si>
  <si>
    <t>3. Proszę o wykazanie odpowiednio:
 - liczby ważnych* uprawnień (tutaj: upoważnienia do wykonywania czynności na stanowisku kolejowym albo świadectwa maszynistów)
 - łącznej liczby OSÓB uprawnionych (tutaj: posiadających upoważnienia do wykonywania czynności na stanowisku kolejowym albo świadectwa maszynistów)</t>
  </si>
  <si>
    <t>Z22</t>
  </si>
  <si>
    <r>
      <rPr>
        <b/>
        <sz val="8"/>
        <color rgb="FFFF0000"/>
        <rFont val="Arial"/>
        <family val="2"/>
        <charset val="238"/>
      </rPr>
      <t>łączne</t>
    </r>
    <r>
      <rPr>
        <b/>
        <sz val="8"/>
        <rFont val="Arial"/>
        <family val="2"/>
        <charset val="238"/>
      </rPr>
      <t xml:space="preserve"> zużycie paliwa</t>
    </r>
  </si>
  <si>
    <r>
      <t>m</t>
    </r>
    <r>
      <rPr>
        <vertAlign val="superscript"/>
        <sz val="7"/>
        <color theme="1"/>
        <rFont val="Arial"/>
        <family val="2"/>
        <charset val="238"/>
      </rPr>
      <t>3</t>
    </r>
  </si>
  <si>
    <t xml:space="preserve">planowany czas zakończenia inwestycji  </t>
  </si>
  <si>
    <t xml:space="preserve">rodzaj taboru kolejowego </t>
  </si>
  <si>
    <t>dane charakterystyczne (np. liczba członów EZT/SZT, bimodalność, prędkość, ruch krajowy/międzynarodowy)</t>
  </si>
  <si>
    <t>wybierz z listy</t>
  </si>
  <si>
    <t>lata</t>
  </si>
  <si>
    <t>w latach 2026-2030</t>
  </si>
  <si>
    <t>odnowienie</t>
  </si>
  <si>
    <t>Z23</t>
  </si>
  <si>
    <t>Z24</t>
  </si>
  <si>
    <t>mosty</t>
  </si>
  <si>
    <t>Zakład Linii Kolejowych</t>
  </si>
  <si>
    <t>wiadukty         [wg. Id-2]*</t>
  </si>
  <si>
    <t>przepusty        [wg. Id-2]*</t>
  </si>
  <si>
    <t>przejścia pod torami              [wg. Id-2]*</t>
  </si>
  <si>
    <t>kładki dla pieszych           [wg. Id-2]*</t>
  </si>
  <si>
    <t>IZ Warszawa</t>
  </si>
  <si>
    <t>brak danych**</t>
  </si>
  <si>
    <t>IZ Łódź</t>
  </si>
  <si>
    <t>IZ Białystok</t>
  </si>
  <si>
    <t>IZ Siedlce</t>
  </si>
  <si>
    <t>IZ Lublin</t>
  </si>
  <si>
    <t>IZ Kielce</t>
  </si>
  <si>
    <t>IZ Skarżysko-Kamienna</t>
  </si>
  <si>
    <t>IZ Kraków</t>
  </si>
  <si>
    <t>IZ Rzeszów</t>
  </si>
  <si>
    <t>IZ Nowy Sącz</t>
  </si>
  <si>
    <t>IZ Sosnowiec</t>
  </si>
  <si>
    <t>IZ Częstochowa</t>
  </si>
  <si>
    <t>IZ Tarnowskie Góry</t>
  </si>
  <si>
    <t>IZ Gdynia</t>
  </si>
  <si>
    <t>IZ Olsztyn</t>
  </si>
  <si>
    <t>IZ Bydgoszcz</t>
  </si>
  <si>
    <t>IZ Wrocław</t>
  </si>
  <si>
    <t>IZ Opole</t>
  </si>
  <si>
    <t>IZ Wałbrzych</t>
  </si>
  <si>
    <t>IZ Poznań</t>
  </si>
  <si>
    <t>IZ Ostrów Wielkopolski</t>
  </si>
  <si>
    <t>IZ Zielona Góra</t>
  </si>
  <si>
    <t>IZ Szczecin</t>
  </si>
  <si>
    <t>przejścia
pod torami</t>
  </si>
  <si>
    <t>kładki
dla pieszych</t>
  </si>
  <si>
    <r>
      <rPr>
        <b/>
        <sz val="10"/>
        <rFont val="Arial"/>
        <family val="2"/>
        <charset val="238"/>
      </rPr>
      <t>most</t>
    </r>
    <r>
      <rPr>
        <sz val="10"/>
        <rFont val="Arial"/>
        <family val="2"/>
        <charset val="238"/>
      </rPr>
      <t xml:space="preserve"> - obiekt inżynieryjny umożliwiający przeprowadzenie linii kolejowej nad przeszkodami wodnymi, o szerokości w świetle pod co najmniej jednym przęsłem większej od 3 metrów</t>
    </r>
  </si>
  <si>
    <r>
      <rPr>
        <b/>
        <sz val="10"/>
        <rFont val="Arial"/>
        <family val="2"/>
        <charset val="238"/>
      </rPr>
      <t xml:space="preserve">wiadukt </t>
    </r>
    <r>
      <rPr>
        <sz val="10"/>
        <rFont val="Arial"/>
        <family val="2"/>
        <charset val="238"/>
      </rPr>
      <t>- obiekt inżynieryjny umożliwiający przeprowadzenie linii kolejowej nad przeszkodami innymi niż przeszkody wodne, o szerokości w świetle pod co najmniej jednym przęsłem większej od 3 metrów</t>
    </r>
  </si>
  <si>
    <r>
      <rPr>
        <b/>
        <sz val="10"/>
        <rFont val="Arial"/>
        <family val="2"/>
        <charset val="238"/>
      </rPr>
      <t>przejście pod torami</t>
    </r>
    <r>
      <rPr>
        <sz val="10"/>
        <rFont val="Arial"/>
        <family val="2"/>
        <charset val="238"/>
      </rPr>
      <t xml:space="preserve"> - obiekt inżynieryjny, którego szerokość w świetle jest większa niż 3 metry, usytuowany w obrębie stacji kolejowej lub związany funkcjonalnie ze stacją albo przystankiem kolejowym</t>
    </r>
  </si>
  <si>
    <r>
      <rPr>
        <b/>
        <sz val="10"/>
        <rFont val="Arial"/>
        <family val="2"/>
        <charset val="238"/>
      </rPr>
      <t>przepust</t>
    </r>
    <r>
      <rPr>
        <sz val="10"/>
        <rFont val="Arial"/>
        <family val="2"/>
        <charset val="238"/>
      </rPr>
      <t xml:space="preserve"> - obiekt inżynieryjny umożliwiający przeprowadzenie linii kolejowej nad przeszkodami o szerokości w świetle pojedynczego otworu mniejszej lub równej 3 metry</t>
    </r>
  </si>
  <si>
    <r>
      <rPr>
        <b/>
        <sz val="10"/>
        <rFont val="Arial"/>
        <family val="2"/>
        <charset val="238"/>
      </rPr>
      <t>kładka dla pieszych</t>
    </r>
    <r>
      <rPr>
        <sz val="10"/>
        <rFont val="Arial"/>
        <family val="2"/>
        <charset val="238"/>
      </rPr>
      <t xml:space="preserve"> - obiekt inżynieryjny umożliwiający przeprowadzenie nad linią kolejową lub inną przeszkodą ciągu ruchu pieszego</t>
    </r>
  </si>
  <si>
    <t>definicje (zgodnie z instrukcją Id-2 spółki PKP PLK)</t>
  </si>
  <si>
    <r>
      <t xml:space="preserve">2. Obecne oraz planowane zatrudnienie na stanowiskach. </t>
    </r>
    <r>
      <rPr>
        <b/>
        <sz val="10"/>
        <color rgb="FFC00000"/>
        <rFont val="Arial"/>
        <family val="2"/>
        <charset val="238"/>
      </rPr>
      <t>Jeżeli jeden pracownik posiada różne kwalifikacje, proszę o przypisanie pracownika do głównego stanowiska, jakie jest przez niego wykonywane.</t>
    </r>
  </si>
  <si>
    <t>drezyny motorowe</t>
  </si>
  <si>
    <t>lokomotywy wodorowe</t>
  </si>
  <si>
    <t>lokomotywy dwunapędowe</t>
  </si>
  <si>
    <t>liczba pojazdów ogółem</t>
  </si>
  <si>
    <t>średni wiek taboru przeznaczonego do odnowienia lub modernizacji</t>
  </si>
  <si>
    <t>rodzaj inwestycji</t>
  </si>
  <si>
    <t>przewidywany koszt inwestycji</t>
  </si>
  <si>
    <t>w latach 2031-2035</t>
  </si>
  <si>
    <t>w tym maszyniści</t>
  </si>
  <si>
    <t>pozostali</t>
  </si>
  <si>
    <t>Ogółem</t>
  </si>
  <si>
    <t>jeżeli liczba osób zatrudnionych na danym stanowisku jest różna od liczby uprawnień proszę o wskazanie przyczyny</t>
  </si>
  <si>
    <t>* do pracowników utrzymania taboru zaliczją się pracownicy pełniący funkcje techniczne oraz ekipa sprzątająca</t>
  </si>
  <si>
    <t>pracownik utrzymania taboru*</t>
  </si>
  <si>
    <t>4. Uzupełnienie informacji w zakresie pozyskiwania i szkolenia pracowników</t>
  </si>
  <si>
    <r>
      <rPr>
        <b/>
        <sz val="9"/>
        <color theme="1"/>
        <rFont val="Arial"/>
        <family val="2"/>
        <charset val="238"/>
      </rPr>
      <t>W przypadku pytań lub wątpliwości dotyczących sprawozdania, prosimy o kontakt pod następujące numery telefonu:</t>
    </r>
    <r>
      <rPr>
        <sz val="9"/>
        <color theme="1"/>
        <rFont val="Arial"/>
        <family val="2"/>
        <charset val="238"/>
      </rPr>
      <t xml:space="preserve">
(22) 749 13 59
(22) 749 15 64
(22) 749 15 66
(22) 749 14 16 
(22) 699 60 69
(22) 749 15 63</t>
    </r>
  </si>
  <si>
    <t>Uwaga: liczba pracowników ogółem w komórce C24 powinna być spójna z wartością w sprawozdaniu rocznym E, zakładka 1. dane ekonomiczne, komórka C16 (Zatrudnienie ogółem w tym działalność zarządcy infrastruktury)</t>
  </si>
  <si>
    <t>Roczny Rozkład Jazdy</t>
  </si>
  <si>
    <t>korekta parametrów linii</t>
  </si>
  <si>
    <t xml:space="preserve"> korekta rozkładu jazdy</t>
  </si>
  <si>
    <t>zaakceptowane wnioski - liczba</t>
  </si>
  <si>
    <t>indywidualny rozkład jazdy</t>
  </si>
  <si>
    <t>rezygnacja przewoźnika</t>
  </si>
  <si>
    <t>zużycie paliw na sieci zarządców infrastruktury i przy pracy manerwowej</t>
  </si>
  <si>
    <t>dostawca paliwa (nazwa + numer koncesji)</t>
  </si>
  <si>
    <t>ilość zakupionego paliwa</t>
  </si>
  <si>
    <t>koszt m3</t>
  </si>
  <si>
    <t xml:space="preserve">nazwa spółki </t>
  </si>
  <si>
    <t>numer koncesji</t>
  </si>
  <si>
    <t>m3</t>
  </si>
  <si>
    <t xml:space="preserve">pole wyboru - lista rozwijana </t>
  </si>
  <si>
    <t>6. Zużycie paliw, energii elektrycznej oraz paliwa wodorowego (według wartości netto) na sieciach zarządców infrastruktury kolejowej dla uruchomionych tras oraz pracy manewrowej. Jako 1m3 należy uznać wartość 1000 litrów. W przypadku większej liczby dostawców dla energii elektrycznej bądź paliwa wodorowego prosimy o wpisanie kolejnych dostawców w następne wiersze</t>
  </si>
  <si>
    <t>paliwo płynne</t>
  </si>
  <si>
    <t>zużycie</t>
  </si>
  <si>
    <t>praca eksploatacyjna zrealizowana w ramach trakcji spalinowej</t>
  </si>
  <si>
    <t>jednostka</t>
  </si>
  <si>
    <t>poc-km</t>
  </si>
  <si>
    <t>dostawca energii</t>
  </si>
  <si>
    <t>praca eksploatacyjna</t>
  </si>
  <si>
    <t>nazwa spółki</t>
  </si>
  <si>
    <t>paliwa wodorowe</t>
  </si>
  <si>
    <t>dostawca paliw</t>
  </si>
  <si>
    <t>kg</t>
  </si>
  <si>
    <t>kod</t>
  </si>
  <si>
    <t>adres</t>
  </si>
  <si>
    <t>nazwa podmiotu dostarczającego paliwo do wskazanej lokalizacji</t>
  </si>
  <si>
    <t>współrzędne geograficzne długość i szerokość geograficzna</t>
  </si>
  <si>
    <t xml:space="preserve">sposób tankowania </t>
  </si>
  <si>
    <t>inwestycje związane z budową ETCS w 2022 r.</t>
  </si>
  <si>
    <t>numer linii kolejowej</t>
  </si>
  <si>
    <t>zakres kilometrowy</t>
  </si>
  <si>
    <t>nr</t>
  </si>
  <si>
    <r>
      <t xml:space="preserve">9. </t>
    </r>
    <r>
      <rPr>
        <b/>
        <sz val="10"/>
        <color rgb="FFC00000"/>
        <rFont val="Arial CE"/>
        <charset val="238"/>
      </rPr>
      <t>Sprawny</t>
    </r>
    <r>
      <rPr>
        <b/>
        <sz val="10"/>
        <rFont val="Arial CE"/>
        <charset val="238"/>
      </rPr>
      <t xml:space="preserve"> (czyli nie wyłączony z eksploatacji lub przechodzący naprawy bieżące poziomu P1 oraz P2) tabor kolejowy w dyspozycji (użyciu) przewoźnika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</si>
  <si>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r>
      <t xml:space="preserve">10. </t>
    </r>
    <r>
      <rPr>
        <b/>
        <sz val="10"/>
        <color rgb="FFC00000"/>
        <rFont val="Arial CE"/>
        <charset val="238"/>
      </rPr>
      <t>Niesprawny</t>
    </r>
    <r>
      <rPr>
        <b/>
        <sz val="10"/>
        <rFont val="Arial CE"/>
        <charset val="238"/>
      </rPr>
      <t xml:space="preserve"> (czyli wyłączony z eksploatacji lub przechodzący naprawy bieżące poziomu P3, P4 oraz P5, lub oczekujący na wykonanie naprawy) tabor kolejowy w dyspozycji (w użyciu) przewoźnika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</si>
  <si>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w latach 2024-2025</t>
  </si>
  <si>
    <t>TROK_TABOR_POZ_OPIS[NAZWA]</t>
  </si>
  <si>
    <r>
      <t xml:space="preserve">opis funkcjonalności taboru
</t>
    </r>
    <r>
      <rPr>
        <sz val="8"/>
        <rFont val="Arial"/>
        <family val="2"/>
        <charset val="238"/>
      </rPr>
      <t>(np. prędkość maksymalna,
przystosowanie do przewozu danych ładunków)</t>
    </r>
  </si>
  <si>
    <t>13. Planowane inwestycje w tabor kolejowy (zakup, modernizacja, odnowienie w perspektywie do 2035 r.)</t>
  </si>
  <si>
    <t>14. Określenie wydatków oraz źródeł finansowania związanych z infrastrukturą kolejową w okresie sprawozdawczym</t>
  </si>
  <si>
    <t>15. Stacje oraz przystanki osobowe</t>
  </si>
  <si>
    <t>16. Dane o wieloletnich kontraktach na zarządzanie infrastrukturą obowiązujących w okresie sprawozdawczym, zawartych z organami administracji państwowej centralnej lub samorządowej</t>
  </si>
  <si>
    <r>
      <t xml:space="preserve">17. Przyznawanie tras - zaakceptowane oraz odrzucone wnioski w okresie sprawozdawczym.
</t>
    </r>
    <r>
      <rPr>
        <b/>
        <sz val="10"/>
        <color rgb="FFC00000"/>
        <rFont val="Arial CE"/>
        <charset val="238"/>
      </rPr>
      <t>Jako jeden wniosek należy rozumieć jeden uruchomiony pociąg</t>
    </r>
  </si>
  <si>
    <t>18. Określenie priorytetów przy przyznawaniu tras w przypadku czasowego ograniczenia przepustowości lub innych problemów na sieci kolejowej</t>
  </si>
  <si>
    <t>19. Stawki za dostęp do infrastruktury stosowane w okresie sprawozdawczym</t>
  </si>
  <si>
    <t>20. Przychód z tytułu opłat za dostęp do infrastruktury</t>
  </si>
  <si>
    <t>21. Hałas oraz jego wpływ na środowisko</t>
  </si>
  <si>
    <t>22. Średnia prędkość handlowa i rozkładowa pociągów towarowych w roku sprawozdawczym</t>
  </si>
  <si>
    <t>23. Wyposażenie infrastruktury w ETCS</t>
  </si>
  <si>
    <r>
      <t xml:space="preserve">24. Wykaz jednopoziomowych oraz dwupoziomowych skrzyżowań kolejowo-drogowych. </t>
    </r>
    <r>
      <rPr>
        <b/>
        <sz val="10"/>
        <color rgb="FF0070C0"/>
        <rFont val="Arial CE"/>
        <charset val="238"/>
      </rPr>
      <t>W zakresie kolumn od I do M spółka PKP PLK wypełnia arkusz Z22A | Infrastruktura PLK</t>
    </r>
  </si>
  <si>
    <r>
      <t xml:space="preserve">25. Wykaz dwupoziomowych skrzyżowań kolejowo-drogowych. </t>
    </r>
    <r>
      <rPr>
        <b/>
        <sz val="10"/>
        <color rgb="FF0070C0"/>
        <rFont val="Arial CE"/>
        <charset val="238"/>
      </rPr>
      <t>Arkusz 25 wypełnia wyłącznie PKP PLK</t>
    </r>
  </si>
  <si>
    <t>26. Pomoc (asysta) w podróży dla osób o ograniczonej mobilności</t>
  </si>
  <si>
    <t>27. Stacje pasażerskie oddane do użytku w okresie sprawozdawczym</t>
  </si>
  <si>
    <t>8. Wskazanie odcinków linii kolejowych, na których wykorzystanie zdolności przepustowej przekracza 70%</t>
  </si>
  <si>
    <t>procent wykorzystania zdolności</t>
  </si>
  <si>
    <t>całodobowo</t>
  </si>
  <si>
    <t>szczyty komunikacyjne (15:00 - 19:00)</t>
  </si>
  <si>
    <t>procent</t>
  </si>
  <si>
    <t>szczyty komunikacyjne (5:00 - 9:00)</t>
  </si>
  <si>
    <t>Z25</t>
  </si>
  <si>
    <t>Z26</t>
  </si>
  <si>
    <t>Z27</t>
  </si>
  <si>
    <t>Z-2022</t>
  </si>
  <si>
    <t>koła
obręczowane</t>
  </si>
  <si>
    <t>koła
monoblokowe</t>
  </si>
  <si>
    <r>
      <t xml:space="preserve">5. Zakup paliw płynnych przez przewoźnika. Jako 1m3 należy uznać wartość 1000 litrów. </t>
    </r>
    <r>
      <rPr>
        <b/>
        <sz val="10"/>
        <color rgb="FFFF0000"/>
        <rFont val="Arial"/>
        <family val="2"/>
        <charset val="238"/>
      </rPr>
      <t>W przypadku kilku dostawców proszę o wykazanie każdego ze źródeł zakupu paliwa osobno.</t>
    </r>
    <r>
      <rPr>
        <b/>
        <sz val="10"/>
        <rFont val="Arial"/>
        <family val="2"/>
        <charset val="238"/>
      </rPr>
      <t xml:space="preserve"> </t>
    </r>
  </si>
  <si>
    <r>
      <t xml:space="preserve">całkowity koszt zakupu </t>
    </r>
    <r>
      <rPr>
        <b/>
        <sz val="10"/>
        <color rgb="FFFF0000"/>
        <rFont val="Arial"/>
        <family val="2"/>
        <charset val="238"/>
      </rPr>
      <t>(netto)</t>
    </r>
  </si>
  <si>
    <t>7. Miejsca tankowania paliw płynnych - prosimy o wykazanie miejsc tankowania paliw</t>
  </si>
  <si>
    <t>12. Inwestycje w tabor kolejowy należący do zarządcy realizowane w okresie sprawozdawczym (tzn. że została dostarczona co najmniej jedna sztuka zamówionego taboru)</t>
  </si>
  <si>
    <t>ogólnodostępnych stacji paliw</t>
  </si>
  <si>
    <t>własnych stacji paliw (w tym kontenerowych stacji paliw płynnych)</t>
  </si>
  <si>
    <t>innych źródeł</t>
  </si>
  <si>
    <t>pole wyboru - lista rozwijana 
1. ogólnodostępne stacje paliw płynnych
2. własne stacje paliw płynnych (w tym kontenerowe stacje paliw płynnych)
3. inne źródła</t>
  </si>
  <si>
    <t>1. ogólnodostępne stacje paliw płynnych</t>
  </si>
  <si>
    <t>2. własne stacje paliw płynnych (w tym kontenerowe stacje paliw płynnych)</t>
  </si>
  <si>
    <t>3. inne źródła</t>
  </si>
  <si>
    <r>
      <t xml:space="preserve">9. Urządzenia ETCS oraz GSM-R zlokalizowane na taborze kolejowym znajdującym się w dyspozycji zarządcy infrastruktury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</si>
  <si>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Tabor zakontraktowany (stan na 31 grudnia 2022 r.)</t>
  </si>
  <si>
    <t>średni poniesiony koszt wyposażenia pojazdu w systemy ETCS oraz GSM-R (w netto)</t>
  </si>
  <si>
    <t>Planowane zamówienia taboru kolejowego (zakup/dzierżawa nowego taboru lub modernizacja w perspektywie do 31 grudnia 2030 r.)</t>
  </si>
  <si>
    <t>rodzaj inwestycji (nowy pojazd/ modernizacja)</t>
  </si>
  <si>
    <t>średni wiek taboru</t>
  </si>
  <si>
    <t>planowany średni roczny przebieg taboru</t>
  </si>
  <si>
    <t>wyposażenie nowego pojazdu o ETCS poziomu 1</t>
  </si>
  <si>
    <t>modernizacja pojazdu o ETCS poziomu 1</t>
  </si>
  <si>
    <t>wyposażenie nowego pojazdu o ETCS poziomu 1 i 2</t>
  </si>
  <si>
    <t>modernizacja pojazdu o ETCS poziomu 1 i 2</t>
  </si>
  <si>
    <t>pojazdy wyposażone w ETCS będące własnością przewoźnika i którymi on dysponuje</t>
  </si>
  <si>
    <t>typy pojazdów</t>
  </si>
  <si>
    <t>posiadające ETCS tylko poziomu 1</t>
  </si>
  <si>
    <t>posiadające ETCS poziomu 1 i 2 baseline 2</t>
  </si>
  <si>
    <t>posiadające ETCS poziomu 1 i 2 baseline 3</t>
  </si>
  <si>
    <t>zakupione z ETCS zainstalowanym w momencie produkcji pojazdu</t>
  </si>
  <si>
    <t>pojazdy wyposażone w ETCS, do których przewoźnik posiada inny tytuł prawny niż własność i którymi on dysponuje</t>
  </si>
  <si>
    <r>
      <t xml:space="preserve">liczba </t>
    </r>
    <r>
      <rPr>
        <b/>
        <u/>
        <sz val="8"/>
        <rFont val="Arial"/>
        <family val="2"/>
        <charset val="238"/>
      </rPr>
      <t xml:space="preserve">
w a ż n y c h *
</t>
    </r>
    <r>
      <rPr>
        <b/>
        <sz val="8"/>
        <rFont val="Arial"/>
        <family val="2"/>
        <charset val="238"/>
      </rPr>
      <t>uprawnień
(stan na 31 grudnia 2022 r.)</t>
    </r>
  </si>
  <si>
    <r>
      <t xml:space="preserve">liczba </t>
    </r>
    <r>
      <rPr>
        <b/>
        <u/>
        <sz val="8"/>
        <rFont val="Arial"/>
        <family val="2"/>
        <charset val="238"/>
      </rPr>
      <t xml:space="preserve">
w a ż n y c h *
</t>
    </r>
    <r>
      <rPr>
        <b/>
        <sz val="8"/>
        <rFont val="Arial"/>
        <family val="2"/>
        <charset val="238"/>
      </rPr>
      <t>uprawnień
(plan na 31 grudnia 2023 r.)</t>
    </r>
  </si>
  <si>
    <r>
      <t xml:space="preserve">** nie dotyczy </t>
    </r>
    <r>
      <rPr>
        <sz val="8"/>
        <color theme="1"/>
        <rFont val="Arial"/>
        <family val="2"/>
        <charset val="238"/>
      </rPr>
      <t>jeżeli wykazana zmiana 2021/2022 jest mniejsza lub równa 10 uprawnieniom</t>
    </r>
  </si>
  <si>
    <t>planowany
wzrost / spadek
2023/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</si>
</sst>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zł&quot;_-;\-* #,##0.00\ &quot;zł&quot;_-;_-* &quot;-&quot;??\ &quot;zł&quot;_-;_-@_-"/>
    <numFmt numFmtId="43" formatCode="_-* #,##0.00\ _z_ł_-;\-* #,##0.00\ _z_ł_-;_-* &quot;-&quot;??\ _z_ł_-;_-@_-"/>
    <numFmt numFmtId="164" formatCode="[$-415]General"/>
    <numFmt numFmtId="165" formatCode="[$-415]d\ mmm\ yy;@"/>
    <numFmt numFmtId="166" formatCode="[$-415]0%"/>
    <numFmt numFmtId="167" formatCode="#,##0.00&quot; &quot;[$zł-415];[Red]&quot;-&quot;#,##0.00&quot; &quot;[$zł-415]"/>
    <numFmt numFmtId="168" formatCode="_-* #,##0.00&quot; zł&quot;_-;\-* #,##0.00&quot; zł&quot;_-;_-* \-??&quot; zł&quot;_-;_-@_-"/>
    <numFmt numFmtId="169" formatCode="&quot; &quot;#,##0.00&quot; zł &quot;;&quot;-&quot;#,##0.00&quot; zł &quot;;&quot; -&quot;#&quot; zł &quot;;&quot; &quot;@&quot; &quot;"/>
    <numFmt numFmtId="170" formatCode="0.000"/>
    <numFmt numFmtId="171" formatCode="#,##0.00\ &quot;zł&quot;"/>
    <numFmt numFmtId="172" formatCode="#,##0\ &quot;zł&quot;"/>
  </numFmts>
  <fonts count="108">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0"/>
      <name val="Arial"/>
      <family val="2"/>
      <charset val="238"/>
    </font>
    <font>
      <sz val="11"/>
      <name val="Arial"/>
      <family val="2"/>
      <charset val="238"/>
    </font>
    <font>
      <b/>
      <sz val="22"/>
      <name val="Arial"/>
      <family val="2"/>
      <charset val="238"/>
    </font>
    <font>
      <b/>
      <sz val="16"/>
      <name val="Arial"/>
      <family val="2"/>
      <charset val="238"/>
    </font>
    <font>
      <b/>
      <sz val="9"/>
      <name val="Arial"/>
      <family val="2"/>
      <charset val="238"/>
    </font>
    <font>
      <sz val="9"/>
      <name val="Arial"/>
      <family val="2"/>
      <charset val="238"/>
    </font>
    <font>
      <sz val="11"/>
      <color rgb="FFFF0000"/>
      <name val="Arial"/>
      <family val="2"/>
      <charset val="238"/>
    </font>
    <font>
      <b/>
      <sz val="11"/>
      <color rgb="FFFF0000"/>
      <name val="Arial"/>
      <family val="2"/>
      <charset val="238"/>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0"/>
      <color rgb="FF006100"/>
      <name val="Tahoma"/>
      <family val="2"/>
      <charset val="238"/>
    </font>
    <font>
      <sz val="11"/>
      <color theme="1"/>
      <name val="Calibri"/>
      <family val="2"/>
      <scheme val="minor"/>
    </font>
    <font>
      <u/>
      <sz val="10"/>
      <color rgb="FF0000FF"/>
      <name val="Arial CE"/>
      <charset val="238"/>
    </font>
    <font>
      <sz val="11"/>
      <color rgb="FF000000"/>
      <name val="Calibri"/>
      <family val="2"/>
      <charset val="238"/>
    </font>
    <font>
      <i/>
      <sz val="11"/>
      <color indexed="23"/>
      <name val="Calibri"/>
      <family val="2"/>
      <charset val="238"/>
    </font>
    <font>
      <sz val="11"/>
      <color indexed="17"/>
      <name val="Calibri"/>
      <family val="2"/>
      <charset val="238"/>
    </font>
    <font>
      <b/>
      <i/>
      <sz val="16"/>
      <color theme="1"/>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u/>
      <sz val="11"/>
      <color theme="10"/>
      <name val="Czcionka tekstu podstawowego"/>
      <family val="2"/>
      <charset val="238"/>
    </font>
    <font>
      <u/>
      <sz val="11"/>
      <color theme="10"/>
      <name val="Calibri"/>
      <family val="2"/>
      <charset val="238"/>
    </font>
    <font>
      <u/>
      <sz val="10"/>
      <color indexed="12"/>
      <name val="Arial CE"/>
      <charset val="238"/>
    </font>
    <font>
      <u/>
      <sz val="10"/>
      <color indexed="12"/>
      <name val="Arial CE"/>
      <family val="2"/>
      <charset val="238"/>
    </font>
    <font>
      <u/>
      <sz val="11"/>
      <color theme="10"/>
      <name val="Calibri"/>
      <family val="2"/>
      <charset val="238"/>
      <scheme val="minor"/>
    </font>
    <font>
      <sz val="11"/>
      <color indexed="62"/>
      <name val="Calibri"/>
      <family val="2"/>
      <charset val="238"/>
    </font>
    <font>
      <sz val="11"/>
      <color indexed="52"/>
      <name val="Czcionka tekstu podstawowego"/>
      <family val="2"/>
      <charset val="238"/>
    </font>
    <font>
      <sz val="11"/>
      <color indexed="52"/>
      <name val="Calibri"/>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sz val="11"/>
      <color theme="1"/>
      <name val="Czcionka tekstu podstawowego"/>
      <family val="2"/>
      <charset val="238"/>
    </font>
    <font>
      <sz val="10"/>
      <color rgb="FF000000"/>
      <name val="Arial"/>
      <family val="2"/>
      <charset val="238"/>
    </font>
    <font>
      <sz val="10"/>
      <name val="Arial CE"/>
      <charset val="238"/>
    </font>
    <font>
      <b/>
      <sz val="11"/>
      <color indexed="52"/>
      <name val="Czcionka tekstu podstawowego"/>
      <family val="2"/>
      <charset val="238"/>
    </font>
    <font>
      <u/>
      <sz val="10"/>
      <color indexed="36"/>
      <name val="Arial"/>
      <family val="2"/>
      <charset val="238"/>
    </font>
    <font>
      <b/>
      <sz val="11"/>
      <color indexed="63"/>
      <name val="Calibri"/>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Calibri"/>
      <family val="2"/>
      <charset val="238"/>
    </font>
    <font>
      <b/>
      <sz val="18"/>
      <color indexed="62"/>
      <name val="Cambria"/>
      <family val="2"/>
      <charset val="238"/>
    </font>
    <font>
      <sz val="10"/>
      <name val="Arial"/>
      <family val="2"/>
    </font>
    <font>
      <sz val="10"/>
      <color indexed="8"/>
      <name val="Calibri"/>
      <family val="2"/>
      <charset val="238"/>
    </font>
    <font>
      <sz val="11"/>
      <color indexed="10"/>
      <name val="Calibri"/>
      <family val="2"/>
      <charset val="238"/>
    </font>
    <font>
      <sz val="11"/>
      <color indexed="20"/>
      <name val="Czcionka tekstu podstawowego"/>
      <family val="2"/>
      <charset val="238"/>
    </font>
    <font>
      <b/>
      <sz val="8"/>
      <name val="Arial"/>
      <family val="2"/>
      <charset val="238"/>
    </font>
    <font>
      <sz val="10"/>
      <color theme="0"/>
      <name val="Arial"/>
      <family val="2"/>
      <charset val="238"/>
    </font>
    <font>
      <b/>
      <sz val="10"/>
      <color theme="0"/>
      <name val="Arial"/>
      <family val="2"/>
      <charset val="238"/>
    </font>
    <font>
      <sz val="8"/>
      <name val="Arial"/>
      <family val="2"/>
      <charset val="238"/>
    </font>
    <font>
      <sz val="7"/>
      <name val="Arial"/>
      <family val="2"/>
      <charset val="238"/>
    </font>
    <font>
      <b/>
      <sz val="10"/>
      <name val="Arial CE"/>
      <charset val="238"/>
    </font>
    <font>
      <b/>
      <sz val="8"/>
      <color theme="1"/>
      <name val="Arial"/>
      <family val="2"/>
      <charset val="238"/>
    </font>
    <font>
      <sz val="9"/>
      <color theme="1"/>
      <name val="Arial"/>
      <family val="2"/>
      <charset val="238"/>
    </font>
    <font>
      <b/>
      <sz val="9"/>
      <color theme="1"/>
      <name val="Arial"/>
      <family val="2"/>
      <charset val="238"/>
    </font>
    <font>
      <b/>
      <sz val="10"/>
      <color rgb="FFC00000"/>
      <name val="Arial CE"/>
      <charset val="238"/>
    </font>
    <font>
      <b/>
      <sz val="7"/>
      <name val="Arial"/>
      <family val="2"/>
      <charset val="238"/>
    </font>
    <font>
      <sz val="7"/>
      <color theme="1"/>
      <name val="Arial"/>
      <family val="2"/>
      <charset val="238"/>
    </font>
    <font>
      <i/>
      <sz val="9"/>
      <name val="Arial"/>
      <family val="2"/>
      <charset val="238"/>
    </font>
    <font>
      <b/>
      <sz val="8"/>
      <color rgb="FFC00000"/>
      <name val="Arial"/>
      <family val="2"/>
      <charset val="238"/>
    </font>
    <font>
      <sz val="8"/>
      <color rgb="FFC00000"/>
      <name val="Arial"/>
      <family val="2"/>
      <charset val="238"/>
    </font>
    <font>
      <sz val="7"/>
      <color rgb="FFC00000"/>
      <name val="Arial"/>
      <family val="2"/>
      <charset val="238"/>
    </font>
    <font>
      <vertAlign val="superscript"/>
      <sz val="7"/>
      <color theme="1"/>
      <name val="Arial"/>
      <family val="2"/>
      <charset val="238"/>
    </font>
    <font>
      <i/>
      <sz val="8"/>
      <name val="Arial"/>
      <family val="2"/>
      <charset val="238"/>
    </font>
    <font>
      <sz val="8"/>
      <color theme="1" tint="0.34998626667073579"/>
      <name val="Arial"/>
      <family val="2"/>
      <charset val="238"/>
    </font>
    <font>
      <b/>
      <sz val="10"/>
      <color rgb="FF0070C0"/>
      <name val="Arial"/>
      <family val="2"/>
      <charset val="238"/>
    </font>
    <font>
      <b/>
      <sz val="10"/>
      <color rgb="FFC00000"/>
      <name val="Arial"/>
      <family val="2"/>
      <charset val="238"/>
    </font>
    <font>
      <i/>
      <sz val="8"/>
      <color rgb="FFC00000"/>
      <name val="Arial"/>
      <family val="2"/>
      <charset val="238"/>
    </font>
    <font>
      <b/>
      <u/>
      <sz val="8"/>
      <color rgb="FFC00000"/>
      <name val="Arial"/>
      <family val="2"/>
      <charset val="238"/>
    </font>
    <font>
      <b/>
      <u/>
      <sz val="8"/>
      <name val="Arial"/>
      <family val="2"/>
      <charset val="238"/>
    </font>
    <font>
      <b/>
      <sz val="11"/>
      <color theme="0"/>
      <name val="Arial"/>
      <family val="2"/>
      <charset val="238"/>
    </font>
    <font>
      <sz val="11"/>
      <color theme="1"/>
      <name val="Arial"/>
      <family val="2"/>
      <charset val="238"/>
    </font>
    <font>
      <sz val="8"/>
      <color theme="1"/>
      <name val="Arial"/>
      <family val="2"/>
      <charset val="238"/>
    </font>
    <font>
      <b/>
      <sz val="8"/>
      <color rgb="FFFF0000"/>
      <name val="Arial"/>
      <family val="2"/>
      <charset val="238"/>
    </font>
    <font>
      <b/>
      <sz val="10"/>
      <color rgb="FF0070C0"/>
      <name val="Arial CE"/>
      <charset val="238"/>
    </font>
    <font>
      <b/>
      <i/>
      <sz val="10"/>
      <name val="Arial"/>
      <family val="2"/>
      <charset val="238"/>
    </font>
    <font>
      <b/>
      <sz val="10"/>
      <color theme="1"/>
      <name val="Arial"/>
      <family val="2"/>
      <charset val="238"/>
    </font>
    <font>
      <b/>
      <sz val="10"/>
      <color rgb="FFFF0000"/>
      <name val="Arial"/>
      <family val="2"/>
      <charset val="238"/>
    </font>
    <font>
      <sz val="10"/>
      <color theme="1"/>
      <name val="Arial"/>
      <family val="2"/>
      <charset val="238"/>
    </font>
    <font>
      <sz val="10"/>
      <color rgb="FFFF0000"/>
      <name val="Arial"/>
      <family val="2"/>
      <charset val="238"/>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47"/>
      </patternFill>
    </fill>
    <fill>
      <patternFill patternType="solid">
        <fgColor indexed="2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4"/>
      </patternFill>
    </fill>
    <fill>
      <patternFill patternType="solid">
        <fgColor indexed="22"/>
        <bgColor indexed="50"/>
      </patternFill>
    </fill>
    <fill>
      <patternFill patternType="solid">
        <fgColor indexed="55"/>
        <bgColor indexed="24"/>
      </patternFill>
    </fill>
    <fill>
      <patternFill patternType="solid">
        <fgColor indexed="43"/>
        <bgColor indexed="26"/>
      </patternFill>
    </fill>
    <fill>
      <patternFill patternType="solid">
        <fgColor indexed="26"/>
        <bgColor indexed="9"/>
      </patternFill>
    </fill>
    <fill>
      <patternFill patternType="solid">
        <fgColor indexed="45"/>
      </patternFill>
    </fill>
    <fill>
      <patternFill patternType="solid">
        <fgColor rgb="FFC0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bgColor indexed="64"/>
      </patternFill>
    </fill>
    <fill>
      <patternFill patternType="solid">
        <fgColor theme="0"/>
        <bgColor indexed="64"/>
      </patternFill>
    </fill>
  </fills>
  <borders count="18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ck">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top/>
      <bottom style="double">
        <color indexed="64"/>
      </bottom>
      <diagonal/>
    </border>
    <border>
      <left/>
      <right style="medium">
        <color indexed="64"/>
      </right>
      <top style="thick">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thin">
        <color auto="1"/>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auto="1"/>
      </left>
      <right style="medium">
        <color indexed="64"/>
      </right>
      <top style="thin">
        <color auto="1"/>
      </top>
      <bottom/>
      <diagonal/>
    </border>
    <border>
      <left style="thin">
        <color indexed="64"/>
      </left>
      <right/>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thin">
        <color indexed="64"/>
      </bottom>
      <diagonal/>
    </border>
    <border>
      <left style="medium">
        <color indexed="64"/>
      </left>
      <right style="thick">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auto="1"/>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thick">
        <color indexed="64"/>
      </right>
      <top style="medium">
        <color indexed="64"/>
      </top>
      <bottom style="thin">
        <color indexed="64"/>
      </bottom>
      <diagonal/>
    </border>
    <border>
      <left style="thin">
        <color auto="1"/>
      </left>
      <right style="thick">
        <color indexed="64"/>
      </right>
      <top style="thin">
        <color auto="1"/>
      </top>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uble">
        <color indexed="64"/>
      </bottom>
      <diagonal/>
    </border>
    <border>
      <left style="thin">
        <color indexed="64"/>
      </left>
      <right style="thick">
        <color indexed="64"/>
      </right>
      <top style="double">
        <color indexed="64"/>
      </top>
      <bottom style="medium">
        <color indexed="64"/>
      </bottom>
      <diagonal/>
    </border>
    <border>
      <left style="thin">
        <color indexed="64"/>
      </left>
      <right style="medium">
        <color auto="1"/>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tted">
        <color indexed="64"/>
      </bottom>
      <diagonal/>
    </border>
    <border>
      <left style="medium">
        <color indexed="64"/>
      </left>
      <right style="thin">
        <color indexed="64"/>
      </right>
      <top style="double">
        <color indexed="64"/>
      </top>
      <bottom/>
      <diagonal/>
    </border>
    <border>
      <left style="thin">
        <color indexed="64"/>
      </left>
      <right style="medium">
        <color indexed="64"/>
      </right>
      <top style="dotted">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tted">
        <color indexed="64"/>
      </top>
      <bottom/>
      <diagonal/>
    </border>
    <border>
      <left style="medium">
        <color indexed="64"/>
      </left>
      <right/>
      <top style="thin">
        <color auto="1"/>
      </top>
      <bottom style="double">
        <color indexed="64"/>
      </bottom>
      <diagonal/>
    </border>
  </borders>
  <cellStyleXfs count="560">
    <xf numFmtId="0" fontId="0" fillId="0" borderId="0"/>
    <xf numFmtId="0" fontId="13" fillId="0" borderId="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0" borderId="0" applyNumberFormat="0" applyBorder="0" applyAlignment="0" applyProtection="0"/>
    <xf numFmtId="0" fontId="23" fillId="42" borderId="0" applyNumberFormat="0" applyBorder="0" applyAlignment="0" applyProtection="0"/>
    <xf numFmtId="0" fontId="1" fillId="14"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9"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1" fillId="11" borderId="0" applyNumberFormat="0" applyBorder="0" applyAlignment="0" applyProtection="0"/>
    <xf numFmtId="0" fontId="23" fillId="4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50" borderId="0" applyNumberFormat="0" applyBorder="0" applyAlignment="0" applyProtection="0"/>
    <xf numFmtId="0" fontId="1" fillId="23" borderId="0" applyNumberFormat="0" applyBorder="0" applyAlignment="0" applyProtection="0"/>
    <xf numFmtId="0" fontId="23" fillId="4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12" fillId="12" borderId="0" applyNumberFormat="0" applyBorder="0" applyAlignment="0" applyProtection="0"/>
    <xf numFmtId="0" fontId="25" fillId="55"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25" fillId="50" borderId="0" applyNumberFormat="0" applyBorder="0" applyAlignment="0" applyProtection="0"/>
    <xf numFmtId="0" fontId="12" fillId="24" borderId="0" applyNumberFormat="0" applyBorder="0" applyAlignment="0" applyProtection="0"/>
    <xf numFmtId="0" fontId="25" fillId="49"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25" fillId="43"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9" borderId="0" applyNumberFormat="0" applyBorder="0" applyAlignment="0" applyProtection="0"/>
    <xf numFmtId="0" fontId="12" fillId="9" borderId="0" applyNumberFormat="0" applyBorder="0" applyAlignment="0" applyProtection="0"/>
    <xf numFmtId="0" fontId="25" fillId="55"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5" fillId="60"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26" fillId="37" borderId="0" applyNumberFormat="0" applyBorder="0" applyAlignment="0" applyProtection="0"/>
    <xf numFmtId="0" fontId="27" fillId="61" borderId="36" applyNumberFormat="0" applyAlignment="0" applyProtection="0"/>
    <xf numFmtId="0" fontId="28" fillId="62" borderId="37" applyNumberFormat="0" applyAlignment="0" applyProtection="0"/>
    <xf numFmtId="0" fontId="29" fillId="43" borderId="36" applyNumberFormat="0" applyAlignment="0" applyProtection="0"/>
    <xf numFmtId="0" fontId="4" fillId="5" borderId="1" applyNumberFormat="0" applyAlignment="0" applyProtection="0"/>
    <xf numFmtId="0" fontId="30" fillId="42" borderId="38" applyNumberFormat="0" applyAlignment="0" applyProtection="0"/>
    <xf numFmtId="0" fontId="5" fillId="6" borderId="2" applyNumberFormat="0" applyAlignment="0" applyProtection="0"/>
    <xf numFmtId="0" fontId="30" fillId="42" borderId="38" applyNumberFormat="0" applyAlignment="0" applyProtection="0"/>
    <xf numFmtId="0" fontId="31" fillId="2" borderId="0" applyNumberFormat="0" applyBorder="0" applyAlignment="0" applyProtection="0"/>
    <xf numFmtId="0" fontId="31" fillId="2" borderId="0" applyNumberFormat="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164" fontId="33" fillId="0" borderId="0"/>
    <xf numFmtId="0" fontId="22" fillId="0" borderId="0"/>
    <xf numFmtId="164" fontId="34" fillId="0" borderId="0"/>
    <xf numFmtId="0" fontId="23" fillId="0" borderId="0"/>
    <xf numFmtId="164" fontId="34" fillId="0" borderId="0"/>
    <xf numFmtId="0" fontId="23" fillId="0" borderId="0"/>
    <xf numFmtId="0" fontId="23" fillId="0" borderId="0"/>
    <xf numFmtId="0" fontId="35" fillId="0" borderId="0" applyNumberFormat="0" applyFill="0" applyBorder="0" applyAlignment="0" applyProtection="0"/>
    <xf numFmtId="0" fontId="36" fillId="38" borderId="0" applyNumberFormat="0" applyBorder="0" applyAlignment="0" applyProtection="0"/>
    <xf numFmtId="0" fontId="37" fillId="0" borderId="0">
      <alignment horizontal="center"/>
    </xf>
    <xf numFmtId="0" fontId="38" fillId="0" borderId="39" applyNumberFormat="0" applyFill="0" applyAlignment="0" applyProtection="0"/>
    <xf numFmtId="0" fontId="39" fillId="0" borderId="40" applyNumberFormat="0" applyFill="0" applyAlignment="0" applyProtection="0"/>
    <xf numFmtId="0" fontId="40" fillId="0" borderId="41" applyNumberFormat="0" applyFill="0" applyAlignment="0" applyProtection="0"/>
    <xf numFmtId="0" fontId="40" fillId="0" borderId="0" applyNumberFormat="0" applyFill="0" applyBorder="0" applyAlignment="0" applyProtection="0"/>
    <xf numFmtId="0" fontId="37" fillId="0" borderId="0">
      <alignment horizontal="center" textRotation="9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41" borderId="36" applyNumberFormat="0" applyAlignment="0" applyProtection="0"/>
    <xf numFmtId="0" fontId="48" fillId="0" borderId="42" applyNumberFormat="0" applyFill="0" applyAlignment="0" applyProtection="0"/>
    <xf numFmtId="0" fontId="7" fillId="0" borderId="3" applyNumberFormat="0" applyFill="0" applyAlignment="0" applyProtection="0"/>
    <xf numFmtId="0" fontId="8" fillId="7" borderId="4" applyNumberFormat="0" applyAlignment="0" applyProtection="0"/>
    <xf numFmtId="0" fontId="49" fillId="0" borderId="42" applyNumberFormat="0" applyFill="0" applyAlignment="0" applyProtection="0"/>
    <xf numFmtId="0" fontId="50" fillId="0" borderId="43" applyNumberFormat="0" applyFill="0" applyAlignment="0" applyProtection="0"/>
    <xf numFmtId="0" fontId="51" fillId="0" borderId="40" applyNumberFormat="0" applyFill="0" applyAlignment="0" applyProtection="0"/>
    <xf numFmtId="0" fontId="52" fillId="0" borderId="44" applyNumberFormat="0" applyFill="0" applyAlignment="0" applyProtection="0"/>
    <xf numFmtId="0" fontId="52" fillId="0" borderId="0" applyNumberFormat="0" applyFill="0" applyBorder="0" applyAlignment="0" applyProtection="0"/>
    <xf numFmtId="0" fontId="53" fillId="0" borderId="39" applyNumberFormat="0" applyFill="0" applyAlignment="0" applyProtection="0"/>
    <xf numFmtId="0" fontId="50" fillId="0" borderId="43" applyNumberFormat="0" applyFill="0" applyAlignment="0" applyProtection="0"/>
    <xf numFmtId="0" fontId="54" fillId="0" borderId="40" applyNumberFormat="0" applyFill="0" applyAlignment="0" applyProtection="0"/>
    <xf numFmtId="0" fontId="51" fillId="0" borderId="40" applyNumberFormat="0" applyFill="0" applyAlignment="0" applyProtection="0"/>
    <xf numFmtId="0" fontId="55" fillId="0" borderId="41" applyNumberFormat="0" applyFill="0" applyAlignment="0" applyProtection="0"/>
    <xf numFmtId="0" fontId="52" fillId="0" borderId="44" applyNumberFormat="0" applyFill="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6" fillId="63" borderId="0" applyNumberFormat="0" applyBorder="0" applyAlignment="0" applyProtection="0"/>
    <xf numFmtId="0" fontId="3" fillId="4" borderId="0" applyNumberFormat="0" applyBorder="0" applyAlignment="0" applyProtection="0"/>
    <xf numFmtId="0" fontId="1" fillId="0" borderId="0"/>
    <xf numFmtId="0" fontId="1" fillId="0" borderId="0"/>
    <xf numFmtId="165"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5" fontId="13" fillId="0" borderId="0"/>
    <xf numFmtId="0" fontId="1" fillId="0" borderId="0"/>
    <xf numFmtId="0" fontId="1" fillId="0" borderId="0"/>
    <xf numFmtId="0" fontId="1" fillId="0" borderId="0"/>
    <xf numFmtId="0" fontId="13" fillId="0" borderId="0"/>
    <xf numFmtId="0" fontId="13" fillId="0" borderId="0"/>
    <xf numFmtId="0" fontId="1" fillId="0" borderId="0"/>
    <xf numFmtId="165" fontId="13" fillId="0" borderId="0"/>
    <xf numFmtId="0" fontId="1" fillId="0" borderId="0"/>
    <xf numFmtId="165" fontId="13" fillId="0" borderId="0"/>
    <xf numFmtId="0" fontId="1" fillId="0" borderId="0"/>
    <xf numFmtId="0" fontId="13" fillId="0" borderId="0"/>
    <xf numFmtId="165" fontId="13" fillId="0" borderId="0"/>
    <xf numFmtId="165" fontId="13" fillId="0" borderId="0"/>
    <xf numFmtId="0" fontId="13" fillId="0" borderId="0"/>
    <xf numFmtId="0" fontId="13" fillId="0" borderId="0"/>
    <xf numFmtId="165"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4" fillId="0" borderId="0"/>
    <xf numFmtId="0" fontId="1" fillId="0" borderId="0"/>
    <xf numFmtId="0" fontId="1" fillId="0" borderId="0"/>
    <xf numFmtId="0" fontId="1" fillId="0" borderId="0"/>
    <xf numFmtId="0" fontId="1" fillId="0" borderId="0"/>
    <xf numFmtId="0" fontId="1" fillId="0" borderId="0"/>
    <xf numFmtId="0" fontId="1" fillId="0" borderId="0"/>
    <xf numFmtId="164" fontId="34" fillId="0" borderId="0"/>
    <xf numFmtId="0" fontId="1" fillId="0" borderId="0"/>
    <xf numFmtId="0" fontId="1" fillId="0" borderId="0"/>
    <xf numFmtId="0" fontId="1" fillId="0" borderId="0"/>
    <xf numFmtId="0" fontId="1" fillId="0" borderId="0"/>
    <xf numFmtId="0" fontId="1" fillId="0" borderId="0"/>
    <xf numFmtId="0" fontId="1" fillId="0" borderId="0"/>
    <xf numFmtId="16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4" fontId="34" fillId="0" borderId="0"/>
    <xf numFmtId="165" fontId="13" fillId="0" borderId="0"/>
    <xf numFmtId="0" fontId="1" fillId="0" borderId="0"/>
    <xf numFmtId="0" fontId="1" fillId="0" borderId="0"/>
    <xf numFmtId="16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5" fontId="13" fillId="0" borderId="0"/>
    <xf numFmtId="0" fontId="1" fillId="0" borderId="0"/>
    <xf numFmtId="0" fontId="1" fillId="0" borderId="0"/>
    <xf numFmtId="0" fontId="57" fillId="0" borderId="0"/>
    <xf numFmtId="0" fontId="57" fillId="0" borderId="0"/>
    <xf numFmtId="165" fontId="13" fillId="0" borderId="0"/>
    <xf numFmtId="0" fontId="13" fillId="0" borderId="0"/>
    <xf numFmtId="165" fontId="13" fillId="0" borderId="0"/>
    <xf numFmtId="0" fontId="1" fillId="0" borderId="0"/>
    <xf numFmtId="0" fontId="1" fillId="0" borderId="0"/>
    <xf numFmtId="0" fontId="1" fillId="0" borderId="0"/>
    <xf numFmtId="165" fontId="13" fillId="0" borderId="0"/>
    <xf numFmtId="0" fontId="1" fillId="0" borderId="0"/>
    <xf numFmtId="0" fontId="1" fillId="0" borderId="0"/>
    <xf numFmtId="0" fontId="1" fillId="0" borderId="0"/>
    <xf numFmtId="0" fontId="13" fillId="0" borderId="0"/>
    <xf numFmtId="164" fontId="58" fillId="0" borderId="0"/>
    <xf numFmtId="0" fontId="1" fillId="0" borderId="0"/>
    <xf numFmtId="165" fontId="13" fillId="0" borderId="0"/>
    <xf numFmtId="0" fontId="13" fillId="0" borderId="0"/>
    <xf numFmtId="165" fontId="13" fillId="0" borderId="0"/>
    <xf numFmtId="0" fontId="59" fillId="0" borderId="0"/>
    <xf numFmtId="0" fontId="59" fillId="0" borderId="0"/>
    <xf numFmtId="0" fontId="22" fillId="64" borderId="45" applyNumberFormat="0" applyAlignment="0" applyProtection="0"/>
    <xf numFmtId="0" fontId="6" fillId="6" borderId="1" applyNumberFormat="0" applyAlignment="0" applyProtection="0"/>
    <xf numFmtId="0" fontId="60" fillId="42" borderId="46" applyNumberFormat="0" applyAlignment="0" applyProtection="0"/>
    <xf numFmtId="0" fontId="61" fillId="0" borderId="0" applyNumberFormat="0" applyFill="0" applyBorder="0" applyAlignment="0" applyProtection="0">
      <alignment vertical="top"/>
      <protection locked="0"/>
    </xf>
    <xf numFmtId="0" fontId="62" fillId="61" borderId="47"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166" fontId="34" fillId="0" borderId="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0" fontId="63" fillId="0" borderId="0"/>
    <xf numFmtId="167" fontId="63" fillId="0" borderId="0"/>
    <xf numFmtId="0" fontId="11" fillId="0" borderId="6" applyNumberFormat="0" applyFill="0" applyAlignment="0" applyProtection="0"/>
    <xf numFmtId="0" fontId="64" fillId="0" borderId="48"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0" borderId="49" applyNumberFormat="0" applyFill="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22" fillId="8" borderId="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3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168"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2" fillId="0" borderId="0" applyNumberFormat="0" applyFill="0" applyBorder="0" applyAlignment="0" applyProtection="0"/>
    <xf numFmtId="0" fontId="73" fillId="65" borderId="0" applyNumberFormat="0" applyBorder="0" applyAlignment="0" applyProtection="0"/>
    <xf numFmtId="0" fontId="2" fillId="3" borderId="0" applyNumberFormat="0" applyBorder="0" applyAlignment="0" applyProtection="0"/>
    <xf numFmtId="0" fontId="1" fillId="0" borderId="0"/>
    <xf numFmtId="0" fontId="1" fillId="0" borderId="0"/>
    <xf numFmtId="0" fontId="1" fillId="0" borderId="0"/>
    <xf numFmtId="0" fontId="13" fillId="0" borderId="0"/>
    <xf numFmtId="9" fontId="1" fillId="0" borderId="0" applyFont="0" applyFill="0" applyBorder="0" applyAlignment="0" applyProtection="0"/>
  </cellStyleXfs>
  <cellXfs count="759">
    <xf numFmtId="0" fontId="0" fillId="0" borderId="0" xfId="0"/>
    <xf numFmtId="0" fontId="13" fillId="0" borderId="0" xfId="1"/>
    <xf numFmtId="0" fontId="13" fillId="0" borderId="7" xfId="1" applyBorder="1"/>
    <xf numFmtId="0" fontId="13" fillId="0" borderId="8" xfId="1" applyBorder="1"/>
    <xf numFmtId="0" fontId="13" fillId="0" borderId="9" xfId="1" applyBorder="1"/>
    <xf numFmtId="0" fontId="14" fillId="33" borderId="11" xfId="1" applyFont="1" applyFill="1" applyBorder="1" applyAlignment="1">
      <alignment horizontal="left" vertical="center"/>
    </xf>
    <xf numFmtId="0" fontId="13" fillId="0" borderId="0" xfId="1" applyBorder="1"/>
    <xf numFmtId="0" fontId="13" fillId="0" borderId="21" xfId="1" applyBorder="1"/>
    <xf numFmtId="0" fontId="13" fillId="0" borderId="21" xfId="1" applyBorder="1" applyAlignment="1">
      <alignment horizontal="center"/>
    </xf>
    <xf numFmtId="0" fontId="13" fillId="0" borderId="22" xfId="1" applyBorder="1"/>
    <xf numFmtId="0" fontId="13" fillId="0" borderId="7" xfId="1" applyFont="1" applyBorder="1"/>
    <xf numFmtId="3" fontId="13" fillId="0" borderId="7" xfId="1" applyNumberFormat="1" applyBorder="1" applyAlignment="1">
      <alignment horizontal="left"/>
    </xf>
    <xf numFmtId="0" fontId="13" fillId="0" borderId="26" xfId="1" applyBorder="1"/>
    <xf numFmtId="0" fontId="14" fillId="34" borderId="27" xfId="1" applyFont="1" applyFill="1" applyBorder="1"/>
    <xf numFmtId="0" fontId="14" fillId="33" borderId="28" xfId="1" applyFont="1" applyFill="1" applyBorder="1" applyAlignment="1">
      <alignment horizontal="center" vertical="center"/>
    </xf>
    <xf numFmtId="0" fontId="14" fillId="33" borderId="28" xfId="1" applyFont="1" applyFill="1" applyBorder="1" applyAlignment="1">
      <alignment vertical="center"/>
    </xf>
    <xf numFmtId="0" fontId="14" fillId="33" borderId="11" xfId="1" applyFont="1" applyFill="1" applyBorder="1" applyAlignment="1">
      <alignment vertical="center"/>
    </xf>
    <xf numFmtId="0" fontId="14" fillId="34" borderId="29" xfId="1" applyFont="1" applyFill="1" applyBorder="1" applyAlignment="1">
      <alignment horizontal="center" vertical="center"/>
    </xf>
    <xf numFmtId="0" fontId="13" fillId="0" borderId="30" xfId="1" applyFont="1" applyBorder="1" applyAlignment="1">
      <alignment horizontal="center" vertical="center"/>
    </xf>
    <xf numFmtId="0" fontId="19" fillId="0" borderId="18" xfId="1" applyFont="1" applyBorder="1" applyAlignment="1">
      <alignment horizontal="left" vertical="center"/>
    </xf>
    <xf numFmtId="3" fontId="19" fillId="0" borderId="18" xfId="1" applyNumberFormat="1" applyFont="1" applyBorder="1" applyAlignment="1">
      <alignment horizontal="center" vertical="center"/>
    </xf>
    <xf numFmtId="0" fontId="13" fillId="0" borderId="35" xfId="1" applyBorder="1"/>
    <xf numFmtId="0" fontId="13" fillId="0" borderId="0" xfId="1" applyAlignment="1"/>
    <xf numFmtId="0" fontId="13" fillId="0" borderId="0" xfId="134"/>
    <xf numFmtId="0" fontId="13" fillId="0" borderId="0" xfId="134" applyBorder="1"/>
    <xf numFmtId="0" fontId="13" fillId="0" borderId="35" xfId="134" applyBorder="1"/>
    <xf numFmtId="0" fontId="13" fillId="0" borderId="9" xfId="134" applyBorder="1"/>
    <xf numFmtId="0" fontId="75" fillId="66" borderId="55" xfId="134" applyFont="1" applyFill="1" applyBorder="1"/>
    <xf numFmtId="0" fontId="75" fillId="66" borderId="35" xfId="134" applyFont="1" applyFill="1" applyBorder="1"/>
    <xf numFmtId="0" fontId="76" fillId="66" borderId="58" xfId="134" applyFont="1" applyFill="1" applyBorder="1"/>
    <xf numFmtId="3" fontId="13" fillId="0" borderId="0" xfId="134" applyNumberFormat="1"/>
    <xf numFmtId="2" fontId="18" fillId="0" borderId="0" xfId="191" applyNumberFormat="1" applyFont="1" applyFill="1" applyBorder="1" applyAlignment="1" applyProtection="1">
      <alignment horizontal="center" vertical="center"/>
      <protection locked="0"/>
    </xf>
    <xf numFmtId="2" fontId="18" fillId="67" borderId="62" xfId="191" applyNumberFormat="1" applyFont="1" applyFill="1" applyBorder="1" applyAlignment="1" applyProtection="1">
      <alignment horizontal="center" vertical="center"/>
      <protection locked="0"/>
    </xf>
    <xf numFmtId="2" fontId="18" fillId="67" borderId="18" xfId="191" applyNumberFormat="1" applyFont="1" applyFill="1" applyBorder="1" applyAlignment="1" applyProtection="1">
      <alignment horizontal="center" vertical="center"/>
      <protection locked="0"/>
    </xf>
    <xf numFmtId="2" fontId="18" fillId="67" borderId="63" xfId="191" applyNumberFormat="1" applyFont="1" applyFill="1" applyBorder="1" applyAlignment="1" applyProtection="1">
      <alignment horizontal="center" vertical="center"/>
      <protection locked="0"/>
    </xf>
    <xf numFmtId="2" fontId="18" fillId="0" borderId="62" xfId="191" applyNumberFormat="1" applyFont="1" applyFill="1" applyBorder="1" applyAlignment="1" applyProtection="1">
      <alignment horizontal="center" vertical="center"/>
      <protection locked="0"/>
    </xf>
    <xf numFmtId="2" fontId="18" fillId="0" borderId="64" xfId="191" applyNumberFormat="1" applyFont="1" applyFill="1" applyBorder="1" applyAlignment="1" applyProtection="1">
      <alignment horizontal="center" vertical="center"/>
      <protection locked="0"/>
    </xf>
    <xf numFmtId="2" fontId="18" fillId="0" borderId="18" xfId="191" applyNumberFormat="1" applyFont="1" applyFill="1" applyBorder="1" applyAlignment="1" applyProtection="1">
      <alignment horizontal="center" vertical="center"/>
      <protection locked="0"/>
    </xf>
    <xf numFmtId="0" fontId="78" fillId="68" borderId="66" xfId="453" applyFont="1" applyFill="1" applyBorder="1" applyAlignment="1" applyProtection="1">
      <alignment horizontal="center" vertical="center" wrapText="1"/>
      <protection locked="0"/>
    </xf>
    <xf numFmtId="0" fontId="78" fillId="68" borderId="67" xfId="453" applyFont="1" applyFill="1" applyBorder="1" applyAlignment="1" applyProtection="1">
      <alignment horizontal="center" vertical="center" wrapText="1"/>
      <protection locked="0"/>
    </xf>
    <xf numFmtId="0" fontId="78" fillId="68" borderId="68" xfId="453" applyFont="1" applyFill="1" applyBorder="1" applyAlignment="1" applyProtection="1">
      <alignment horizontal="center" vertical="center" wrapText="1"/>
      <protection locked="0"/>
    </xf>
    <xf numFmtId="0" fontId="78" fillId="68" borderId="69" xfId="453" applyFont="1" applyFill="1" applyBorder="1" applyAlignment="1" applyProtection="1">
      <alignment horizontal="center" vertical="center" wrapText="1"/>
      <protection locked="0"/>
    </xf>
    <xf numFmtId="0" fontId="78" fillId="68" borderId="70" xfId="453" applyFont="1" applyFill="1" applyBorder="1" applyAlignment="1" applyProtection="1">
      <alignment horizontal="center" vertical="center" wrapText="1"/>
      <protection locked="0"/>
    </xf>
    <xf numFmtId="0" fontId="78" fillId="69" borderId="66" xfId="453" applyFont="1" applyFill="1" applyBorder="1" applyAlignment="1" applyProtection="1">
      <alignment horizontal="center" vertical="center" wrapText="1"/>
      <protection locked="0"/>
    </xf>
    <xf numFmtId="0" fontId="78" fillId="69" borderId="67" xfId="453" applyFont="1" applyFill="1" applyBorder="1" applyAlignment="1" applyProtection="1">
      <alignment horizontal="center" vertical="center" wrapText="1"/>
      <protection locked="0"/>
    </xf>
    <xf numFmtId="0" fontId="78" fillId="69" borderId="71" xfId="453" applyFont="1" applyFill="1" applyBorder="1" applyAlignment="1" applyProtection="1">
      <alignment horizontal="center" vertical="center" wrapText="1"/>
      <protection locked="0"/>
    </xf>
    <xf numFmtId="0" fontId="13" fillId="35" borderId="9" xfId="134" applyFont="1" applyFill="1" applyBorder="1"/>
    <xf numFmtId="0" fontId="74" fillId="70" borderId="72" xfId="453" applyFont="1" applyFill="1" applyBorder="1" applyAlignment="1" applyProtection="1">
      <alignment horizontal="center" vertical="center" wrapText="1"/>
      <protection locked="0"/>
    </xf>
    <xf numFmtId="0" fontId="74" fillId="70" borderId="73" xfId="453" applyFont="1" applyFill="1" applyBorder="1" applyAlignment="1" applyProtection="1">
      <alignment horizontal="center" vertical="center" wrapText="1"/>
      <protection locked="0"/>
    </xf>
    <xf numFmtId="0" fontId="74" fillId="68" borderId="74" xfId="453" applyFont="1" applyFill="1" applyBorder="1" applyAlignment="1" applyProtection="1">
      <alignment horizontal="center" vertical="center" wrapText="1"/>
      <protection locked="0"/>
    </xf>
    <xf numFmtId="0" fontId="74" fillId="70" borderId="75"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78" xfId="453" applyFont="1" applyFill="1" applyBorder="1" applyAlignment="1" applyProtection="1">
      <alignment horizontal="center" vertical="center" wrapText="1"/>
      <protection locked="0"/>
    </xf>
    <xf numFmtId="0" fontId="74" fillId="35" borderId="9" xfId="453" applyFont="1" applyFill="1" applyBorder="1" applyAlignment="1" applyProtection="1">
      <alignment horizontal="center" vertical="center" wrapText="1"/>
      <protection locked="0"/>
    </xf>
    <xf numFmtId="0" fontId="79" fillId="0" borderId="0" xfId="454" applyFont="1" applyBorder="1" applyAlignment="1" applyProtection="1">
      <alignment vertical="center"/>
    </xf>
    <xf numFmtId="0" fontId="79" fillId="71" borderId="80" xfId="454" applyFont="1" applyFill="1" applyBorder="1" applyAlignment="1" applyProtection="1">
      <alignment vertical="center"/>
    </xf>
    <xf numFmtId="170" fontId="80" fillId="71" borderId="81" xfId="134" applyNumberFormat="1" applyFont="1" applyFill="1" applyBorder="1" applyAlignment="1">
      <alignment horizontal="center" vertical="center"/>
    </xf>
    <xf numFmtId="170" fontId="80" fillId="68" borderId="82" xfId="134" applyNumberFormat="1" applyFont="1" applyFill="1" applyBorder="1" applyAlignment="1">
      <alignment horizontal="center" vertical="center"/>
    </xf>
    <xf numFmtId="170" fontId="80" fillId="70" borderId="82" xfId="134" applyNumberFormat="1" applyFont="1" applyFill="1" applyBorder="1" applyAlignment="1">
      <alignment horizontal="center" vertical="center"/>
    </xf>
    <xf numFmtId="170" fontId="80" fillId="70" borderId="51" xfId="134" applyNumberFormat="1" applyFont="1" applyFill="1" applyBorder="1" applyAlignment="1">
      <alignment horizontal="center" vertical="center" wrapText="1"/>
    </xf>
    <xf numFmtId="170" fontId="80" fillId="35" borderId="80" xfId="134" applyNumberFormat="1" applyFont="1" applyFill="1" applyBorder="1" applyAlignment="1">
      <alignment vertical="center" wrapText="1"/>
    </xf>
    <xf numFmtId="170" fontId="80" fillId="35" borderId="83" xfId="134" applyNumberFormat="1" applyFont="1" applyFill="1" applyBorder="1" applyAlignment="1">
      <alignment horizontal="center" vertical="center"/>
    </xf>
    <xf numFmtId="170" fontId="80" fillId="35" borderId="84" xfId="134" applyNumberFormat="1" applyFont="1" applyFill="1" applyBorder="1" applyAlignment="1">
      <alignment horizontal="center" vertical="center"/>
    </xf>
    <xf numFmtId="170" fontId="80" fillId="35" borderId="85" xfId="134" applyNumberFormat="1" applyFont="1" applyFill="1" applyBorder="1" applyAlignment="1">
      <alignment horizontal="center" vertical="center"/>
    </xf>
    <xf numFmtId="0" fontId="13" fillId="33" borderId="86" xfId="134" applyFill="1" applyBorder="1"/>
    <xf numFmtId="0" fontId="13" fillId="35" borderId="9" xfId="134" applyFill="1" applyBorder="1"/>
    <xf numFmtId="0" fontId="79" fillId="34" borderId="33" xfId="454" applyFont="1" applyFill="1" applyBorder="1" applyAlignment="1" applyProtection="1">
      <alignment vertical="center"/>
    </xf>
    <xf numFmtId="170" fontId="74" fillId="34" borderId="32" xfId="134" applyNumberFormat="1" applyFont="1" applyFill="1" applyBorder="1" applyAlignment="1">
      <alignment horizontal="center" vertical="center"/>
    </xf>
    <xf numFmtId="170" fontId="74" fillId="34" borderId="32" xfId="134" applyNumberFormat="1" applyFont="1" applyFill="1" applyBorder="1" applyAlignment="1">
      <alignment vertical="center" wrapText="1"/>
    </xf>
    <xf numFmtId="170" fontId="80" fillId="34" borderId="33" xfId="134" applyNumberFormat="1" applyFont="1" applyFill="1" applyBorder="1" applyAlignment="1">
      <alignment vertical="center" wrapText="1"/>
    </xf>
    <xf numFmtId="170" fontId="80" fillId="34" borderId="32" xfId="134" applyNumberFormat="1" applyFont="1" applyFill="1" applyBorder="1" applyAlignment="1">
      <alignment horizontal="center" vertical="center"/>
    </xf>
    <xf numFmtId="0" fontId="13" fillId="34" borderId="32" xfId="134" applyFill="1" applyBorder="1"/>
    <xf numFmtId="0" fontId="79" fillId="0" borderId="0" xfId="454" applyFont="1" applyBorder="1" applyAlignment="1" applyProtection="1">
      <alignment horizontal="left" vertical="center" wrapText="1"/>
    </xf>
    <xf numFmtId="0" fontId="14" fillId="0" borderId="0" xfId="134" applyFont="1" applyAlignment="1">
      <alignment horizontal="left" vertical="center"/>
    </xf>
    <xf numFmtId="0" fontId="57" fillId="0" borderId="0" xfId="435"/>
    <xf numFmtId="0" fontId="74" fillId="33" borderId="79" xfId="453" applyFont="1" applyFill="1" applyBorder="1" applyAlignment="1" applyProtection="1">
      <alignment horizontal="center" vertical="center" wrapText="1"/>
      <protection locked="0"/>
    </xf>
    <xf numFmtId="0" fontId="13" fillId="0" borderId="96" xfId="1" applyFont="1" applyBorder="1" applyAlignment="1">
      <alignment horizontal="right" vertical="center"/>
    </xf>
    <xf numFmtId="0" fontId="18" fillId="0" borderId="9" xfId="1" applyFont="1" applyBorder="1" applyAlignment="1">
      <alignment horizontal="left" vertical="center"/>
    </xf>
    <xf numFmtId="0" fontId="13" fillId="0" borderId="97" xfId="1" applyFont="1" applyBorder="1" applyAlignment="1">
      <alignment horizontal="right" vertical="center"/>
    </xf>
    <xf numFmtId="0" fontId="19" fillId="0" borderId="9" xfId="1" applyFont="1" applyBorder="1" applyAlignment="1">
      <alignment horizontal="left" vertical="center"/>
    </xf>
    <xf numFmtId="0" fontId="13" fillId="0" borderId="98" xfId="1" applyFont="1" applyBorder="1" applyAlignment="1">
      <alignment horizontal="right" vertical="center"/>
    </xf>
    <xf numFmtId="0" fontId="19" fillId="0" borderId="25" xfId="1" applyFont="1" applyBorder="1" applyAlignment="1">
      <alignment horizontal="left" vertical="center"/>
    </xf>
    <xf numFmtId="0" fontId="79" fillId="0" borderId="7" xfId="454" applyFont="1" applyBorder="1" applyAlignment="1" applyProtection="1">
      <alignment vertical="center"/>
    </xf>
    <xf numFmtId="0" fontId="13" fillId="0" borderId="7" xfId="134" applyBorder="1"/>
    <xf numFmtId="0" fontId="74" fillId="34" borderId="28" xfId="454" applyFont="1" applyFill="1" applyBorder="1" applyAlignment="1" applyProtection="1">
      <alignment horizontal="center" vertical="center"/>
    </xf>
    <xf numFmtId="170" fontId="80" fillId="33" borderId="86" xfId="134" applyNumberFormat="1" applyFont="1" applyFill="1" applyBorder="1" applyAlignment="1">
      <alignment horizontal="center" vertical="center"/>
    </xf>
    <xf numFmtId="0" fontId="74" fillId="33" borderId="65" xfId="454" applyFont="1" applyFill="1" applyBorder="1" applyAlignment="1" applyProtection="1">
      <alignment horizontal="center" vertical="center"/>
    </xf>
    <xf numFmtId="0" fontId="74" fillId="33" borderId="75" xfId="453" applyFont="1" applyFill="1" applyBorder="1" applyAlignment="1" applyProtection="1">
      <alignment horizontal="center" vertical="center" wrapText="1"/>
      <protection locked="0"/>
    </xf>
    <xf numFmtId="0" fontId="74" fillId="33" borderId="101" xfId="453" applyFont="1" applyFill="1" applyBorder="1" applyAlignment="1" applyProtection="1">
      <alignment horizontal="center" vertical="center" wrapText="1"/>
      <protection locked="0"/>
    </xf>
    <xf numFmtId="0" fontId="74" fillId="33" borderId="102" xfId="453" applyFont="1" applyFill="1" applyBorder="1" applyAlignment="1" applyProtection="1">
      <alignment horizontal="center" vertical="center" wrapText="1"/>
      <protection locked="0"/>
    </xf>
    <xf numFmtId="0" fontId="78" fillId="69" borderId="106" xfId="453" applyFont="1" applyFill="1" applyBorder="1" applyAlignment="1" applyProtection="1">
      <alignment horizontal="center" vertical="center" wrapText="1"/>
      <protection locked="0"/>
    </xf>
    <xf numFmtId="1" fontId="77" fillId="0" borderId="64" xfId="191" applyNumberFormat="1" applyFont="1" applyFill="1" applyBorder="1" applyAlignment="1" applyProtection="1">
      <alignment horizontal="center" vertical="center"/>
      <protection locked="0"/>
    </xf>
    <xf numFmtId="170" fontId="77" fillId="0" borderId="64" xfId="191" applyNumberFormat="1" applyFont="1" applyFill="1" applyBorder="1" applyAlignment="1" applyProtection="1">
      <alignment horizontal="center" vertical="center"/>
      <protection locked="0"/>
    </xf>
    <xf numFmtId="170" fontId="77" fillId="0" borderId="95" xfId="191" applyNumberFormat="1" applyFont="1" applyFill="1" applyBorder="1" applyAlignment="1" applyProtection="1">
      <alignment horizontal="center" vertical="center"/>
      <protection locked="0"/>
    </xf>
    <xf numFmtId="1" fontId="77" fillId="0" borderId="32" xfId="191" applyNumberFormat="1" applyFont="1" applyFill="1" applyBorder="1" applyAlignment="1" applyProtection="1">
      <alignment horizontal="center" vertical="center"/>
      <protection locked="0"/>
    </xf>
    <xf numFmtId="1" fontId="77" fillId="0" borderId="107" xfId="191" applyNumberFormat="1" applyFont="1" applyFill="1" applyBorder="1" applyAlignment="1" applyProtection="1">
      <alignment horizontal="center" vertical="center"/>
      <protection locked="0"/>
    </xf>
    <xf numFmtId="170" fontId="77" fillId="0" borderId="85" xfId="191" applyNumberFormat="1" applyFont="1" applyFill="1" applyBorder="1" applyAlignment="1" applyProtection="1">
      <alignment horizontal="center" vertical="center"/>
      <protection locked="0"/>
    </xf>
    <xf numFmtId="170" fontId="77" fillId="0" borderId="87" xfId="191" applyNumberFormat="1" applyFont="1" applyFill="1" applyBorder="1" applyAlignment="1" applyProtection="1">
      <alignment horizontal="center" vertical="center"/>
      <protection locked="0"/>
    </xf>
    <xf numFmtId="1" fontId="77" fillId="0" borderId="0" xfId="191" applyNumberFormat="1" applyFont="1" applyFill="1" applyBorder="1" applyAlignment="1" applyProtection="1">
      <alignment horizontal="center" vertical="center"/>
      <protection locked="0"/>
    </xf>
    <xf numFmtId="1" fontId="77" fillId="0" borderId="93" xfId="191" applyNumberFormat="1" applyFont="1" applyFill="1" applyBorder="1" applyAlignment="1" applyProtection="1">
      <alignment horizontal="center" vertical="center"/>
      <protection locked="0"/>
    </xf>
    <xf numFmtId="170" fontId="77" fillId="0" borderId="60" xfId="191" applyNumberFormat="1" applyFont="1" applyFill="1" applyBorder="1" applyAlignment="1" applyProtection="1">
      <alignment horizontal="center" vertical="center"/>
      <protection locked="0"/>
    </xf>
    <xf numFmtId="170" fontId="77" fillId="0" borderId="105" xfId="191" applyNumberFormat="1" applyFont="1" applyFill="1" applyBorder="1" applyAlignment="1" applyProtection="1">
      <alignment horizontal="center" vertical="center"/>
      <protection locked="0"/>
    </xf>
    <xf numFmtId="0" fontId="78" fillId="69" borderId="109" xfId="453" applyFont="1" applyFill="1" applyBorder="1" applyAlignment="1" applyProtection="1">
      <alignment horizontal="center" vertical="center" wrapText="1"/>
      <protection locked="0"/>
    </xf>
    <xf numFmtId="0" fontId="74" fillId="33" borderId="113" xfId="453" applyFont="1" applyFill="1" applyBorder="1" applyAlignment="1" applyProtection="1">
      <alignment horizontal="center" vertical="center" wrapText="1"/>
      <protection locked="0"/>
    </xf>
    <xf numFmtId="0" fontId="13" fillId="0" borderId="61" xfId="134" applyBorder="1"/>
    <xf numFmtId="0" fontId="84" fillId="0" borderId="111" xfId="134" applyFont="1" applyBorder="1" applyAlignment="1">
      <alignment horizontal="center" vertical="center" wrapText="1"/>
    </xf>
    <xf numFmtId="0" fontId="74" fillId="33" borderId="76" xfId="453" applyFont="1" applyFill="1" applyBorder="1" applyAlignment="1" applyProtection="1">
      <alignment horizontal="center" vertical="center" wrapText="1"/>
      <protection locked="0"/>
    </xf>
    <xf numFmtId="0" fontId="78" fillId="69" borderId="70" xfId="453" applyFont="1" applyFill="1" applyBorder="1" applyAlignment="1" applyProtection="1">
      <alignment horizontal="center" vertical="center" wrapText="1"/>
      <protection locked="0"/>
    </xf>
    <xf numFmtId="0" fontId="78" fillId="69" borderId="69" xfId="453" applyFont="1" applyFill="1" applyBorder="1" applyAlignment="1" applyProtection="1">
      <alignment horizontal="center" vertical="center" wrapText="1"/>
      <protection locked="0"/>
    </xf>
    <xf numFmtId="170" fontId="80" fillId="35" borderId="11" xfId="134" applyNumberFormat="1" applyFont="1" applyFill="1" applyBorder="1" applyAlignment="1">
      <alignment horizontal="center" vertical="center"/>
    </xf>
    <xf numFmtId="0" fontId="18" fillId="0" borderId="117" xfId="134" applyFont="1" applyBorder="1" applyAlignment="1">
      <alignment horizontal="center" vertical="center"/>
    </xf>
    <xf numFmtId="170" fontId="80" fillId="73" borderId="116" xfId="134" applyNumberFormat="1" applyFont="1" applyFill="1" applyBorder="1" applyAlignment="1">
      <alignment horizontal="center" vertical="center"/>
    </xf>
    <xf numFmtId="170" fontId="80" fillId="73" borderId="89" xfId="134" applyNumberFormat="1" applyFont="1" applyFill="1" applyBorder="1" applyAlignment="1">
      <alignment horizontal="center" vertical="center"/>
    </xf>
    <xf numFmtId="170" fontId="80" fillId="73" borderId="11" xfId="134" applyNumberFormat="1" applyFont="1" applyFill="1" applyBorder="1" applyAlignment="1">
      <alignment horizontal="center" vertical="center"/>
    </xf>
    <xf numFmtId="0" fontId="13" fillId="73" borderId="86" xfId="134" applyFill="1" applyBorder="1"/>
    <xf numFmtId="170" fontId="80" fillId="73" borderId="82" xfId="134" applyNumberFormat="1" applyFont="1" applyFill="1" applyBorder="1" applyAlignment="1">
      <alignment horizontal="center" vertical="center"/>
    </xf>
    <xf numFmtId="170" fontId="80" fillId="73" borderId="51" xfId="134" applyNumberFormat="1" applyFont="1" applyFill="1" applyBorder="1" applyAlignment="1">
      <alignment horizontal="center" vertical="center"/>
    </xf>
    <xf numFmtId="0" fontId="74" fillId="73" borderId="79" xfId="453" applyFont="1" applyFill="1" applyBorder="1" applyAlignment="1" applyProtection="1">
      <alignment horizontal="center" vertical="center" wrapText="1"/>
      <protection locked="0"/>
    </xf>
    <xf numFmtId="0" fontId="74" fillId="73" borderId="78" xfId="453" applyFont="1" applyFill="1" applyBorder="1" applyAlignment="1" applyProtection="1">
      <alignment horizontal="center" vertical="center" wrapText="1"/>
      <protection locked="0"/>
    </xf>
    <xf numFmtId="170" fontId="80" fillId="72" borderId="116" xfId="134" applyNumberFormat="1" applyFont="1" applyFill="1" applyBorder="1" applyAlignment="1">
      <alignment horizontal="center" vertical="center"/>
    </xf>
    <xf numFmtId="170" fontId="80" fillId="72" borderId="89" xfId="134" applyNumberFormat="1" applyFont="1" applyFill="1" applyBorder="1" applyAlignment="1">
      <alignment horizontal="center" vertical="center"/>
    </xf>
    <xf numFmtId="170" fontId="80" fillId="72" borderId="11" xfId="134" applyNumberFormat="1" applyFont="1" applyFill="1" applyBorder="1" applyAlignment="1">
      <alignment horizontal="center" vertical="center"/>
    </xf>
    <xf numFmtId="170" fontId="80" fillId="72" borderId="81" xfId="134" applyNumberFormat="1" applyFont="1" applyFill="1" applyBorder="1" applyAlignment="1">
      <alignment horizontal="center" vertical="center"/>
    </xf>
    <xf numFmtId="0" fontId="74" fillId="72" borderId="77" xfId="453" applyFont="1" applyFill="1" applyBorder="1" applyAlignment="1" applyProtection="1">
      <alignment horizontal="center" vertical="center" wrapText="1"/>
      <protection locked="0"/>
    </xf>
    <xf numFmtId="0" fontId="18" fillId="0" borderId="0" xfId="134" applyFont="1"/>
    <xf numFmtId="0" fontId="18" fillId="0" borderId="0" xfId="134" applyFont="1" applyAlignment="1">
      <alignment horizontal="center" vertical="center"/>
    </xf>
    <xf numFmtId="0" fontId="14" fillId="0" borderId="0" xfId="1" applyFont="1" applyBorder="1" applyAlignment="1">
      <alignment horizontal="left" vertical="center"/>
    </xf>
    <xf numFmtId="3" fontId="13" fillId="0" borderId="0" xfId="1" applyNumberFormat="1" applyBorder="1"/>
    <xf numFmtId="1" fontId="18" fillId="0" borderId="64" xfId="191" applyNumberFormat="1" applyFont="1" applyFill="1" applyBorder="1" applyAlignment="1" applyProtection="1">
      <alignment horizontal="center" vertical="center"/>
      <protection locked="0"/>
    </xf>
    <xf numFmtId="170" fontId="80" fillId="33" borderId="27" xfId="134" applyNumberFormat="1" applyFont="1" applyFill="1" applyBorder="1" applyAlignment="1">
      <alignment horizontal="center" vertical="center"/>
    </xf>
    <xf numFmtId="171" fontId="18" fillId="0" borderId="122" xfId="191" applyNumberFormat="1" applyFont="1" applyFill="1" applyBorder="1" applyAlignment="1" applyProtection="1">
      <alignment horizontal="center" vertical="center"/>
      <protection locked="0"/>
    </xf>
    <xf numFmtId="171" fontId="18" fillId="0" borderId="9" xfId="191" applyNumberFormat="1" applyFont="1" applyFill="1" applyBorder="1" applyAlignment="1" applyProtection="1">
      <alignment horizontal="center" vertical="center"/>
      <protection locked="0"/>
    </xf>
    <xf numFmtId="170" fontId="80" fillId="33" borderId="121" xfId="134" applyNumberFormat="1" applyFont="1" applyFill="1" applyBorder="1" applyAlignment="1">
      <alignment horizontal="center" vertical="center"/>
    </xf>
    <xf numFmtId="171" fontId="18" fillId="0" borderId="123" xfId="191" applyNumberFormat="1" applyFont="1" applyFill="1" applyBorder="1" applyAlignment="1" applyProtection="1">
      <alignment horizontal="center" vertical="center"/>
      <protection locked="0"/>
    </xf>
    <xf numFmtId="0" fontId="18" fillId="0" borderId="25" xfId="191" applyNumberFormat="1" applyFont="1" applyFill="1" applyBorder="1" applyAlignment="1" applyProtection="1">
      <alignment horizontal="center" vertical="center"/>
      <protection locked="0"/>
    </xf>
    <xf numFmtId="170" fontId="74" fillId="75" borderId="0" xfId="134" applyNumberFormat="1" applyFont="1" applyFill="1" applyBorder="1" applyAlignment="1">
      <alignment horizontal="center" vertical="center"/>
    </xf>
    <xf numFmtId="0" fontId="74" fillId="75" borderId="101" xfId="453" applyFont="1" applyFill="1" applyBorder="1" applyAlignment="1" applyProtection="1">
      <alignment horizontal="center" vertical="center" wrapText="1"/>
      <protection locked="0"/>
    </xf>
    <xf numFmtId="170" fontId="80" fillId="75" borderId="88" xfId="134" applyNumberFormat="1" applyFont="1" applyFill="1" applyBorder="1" applyAlignment="1">
      <alignment horizontal="center" vertical="center"/>
    </xf>
    <xf numFmtId="0" fontId="78" fillId="76" borderId="104" xfId="453" applyFont="1" applyFill="1" applyBorder="1" applyAlignment="1" applyProtection="1">
      <alignment horizontal="center" vertical="center" wrapText="1"/>
      <protection locked="0"/>
    </xf>
    <xf numFmtId="170" fontId="18" fillId="0" borderId="18" xfId="191" applyNumberFormat="1" applyFont="1" applyFill="1" applyBorder="1" applyAlignment="1" applyProtection="1">
      <alignment horizontal="center" vertical="center"/>
      <protection locked="0"/>
    </xf>
    <xf numFmtId="170" fontId="18" fillId="0" borderId="64" xfId="191" applyNumberFormat="1" applyFont="1" applyFill="1" applyBorder="1" applyAlignment="1" applyProtection="1">
      <alignment horizontal="center" vertical="center"/>
      <protection locked="0"/>
    </xf>
    <xf numFmtId="170" fontId="18" fillId="0" borderId="62" xfId="191" applyNumberFormat="1" applyFont="1" applyFill="1" applyBorder="1" applyAlignment="1" applyProtection="1">
      <alignment horizontal="center" vertical="center"/>
      <protection locked="0"/>
    </xf>
    <xf numFmtId="170" fontId="18" fillId="0" borderId="115" xfId="191" applyNumberFormat="1" applyFont="1" applyFill="1" applyBorder="1" applyAlignment="1" applyProtection="1">
      <alignment horizontal="center" vertical="center"/>
      <protection locked="0"/>
    </xf>
    <xf numFmtId="170" fontId="18" fillId="0" borderId="33" xfId="191" applyNumberFormat="1" applyFont="1" applyFill="1" applyBorder="1" applyAlignment="1" applyProtection="1">
      <alignment horizontal="center" vertical="center"/>
      <protection locked="0"/>
    </xf>
    <xf numFmtId="170" fontId="77" fillId="0" borderId="18" xfId="191" applyNumberFormat="1" applyFont="1" applyFill="1" applyBorder="1" applyAlignment="1" applyProtection="1">
      <alignment horizontal="center" vertical="center"/>
      <protection locked="0"/>
    </xf>
    <xf numFmtId="170" fontId="77" fillId="0" borderId="93" xfId="191" applyNumberFormat="1" applyFont="1" applyFill="1" applyBorder="1" applyAlignment="1" applyProtection="1">
      <alignment horizontal="center" vertical="center"/>
      <protection locked="0"/>
    </xf>
    <xf numFmtId="170" fontId="77" fillId="0" borderId="25" xfId="191" applyNumberFormat="1" applyFont="1" applyFill="1" applyBorder="1" applyAlignment="1" applyProtection="1">
      <alignment horizontal="center" vertical="center"/>
      <protection locked="0"/>
    </xf>
    <xf numFmtId="0" fontId="85" fillId="69" borderId="103" xfId="0" applyFont="1" applyFill="1" applyBorder="1" applyAlignment="1">
      <alignment horizontal="center" vertical="center" wrapText="1"/>
    </xf>
    <xf numFmtId="0" fontId="85" fillId="69" borderId="67" xfId="0" applyFont="1" applyFill="1" applyBorder="1" applyAlignment="1">
      <alignment horizontal="center" vertical="center" wrapText="1"/>
    </xf>
    <xf numFmtId="0" fontId="85" fillId="69" borderId="69" xfId="0" applyFont="1" applyFill="1" applyBorder="1" applyAlignment="1">
      <alignment horizontal="center" vertical="center" wrapText="1"/>
    </xf>
    <xf numFmtId="0" fontId="85" fillId="69" borderId="104" xfId="0" applyFont="1" applyFill="1" applyBorder="1" applyAlignment="1">
      <alignment horizontal="center" vertical="center" wrapText="1"/>
    </xf>
    <xf numFmtId="171" fontId="77" fillId="0" borderId="18" xfId="191" applyNumberFormat="1" applyFont="1" applyFill="1" applyBorder="1" applyAlignment="1" applyProtection="1">
      <alignment horizontal="center" vertical="center"/>
      <protection locked="0"/>
    </xf>
    <xf numFmtId="0" fontId="13" fillId="0" borderId="118" xfId="1" applyBorder="1" applyAlignment="1">
      <alignment wrapText="1"/>
    </xf>
    <xf numFmtId="3" fontId="13" fillId="0" borderId="0" xfId="1" applyNumberFormat="1" applyBorder="1" applyAlignment="1">
      <alignment horizontal="left"/>
    </xf>
    <xf numFmtId="0" fontId="13" fillId="0" borderId="0" xfId="1" applyFill="1" applyBorder="1"/>
    <xf numFmtId="0" fontId="74" fillId="0" borderId="120" xfId="134" applyFont="1" applyBorder="1" applyAlignment="1">
      <alignment horizontal="center" vertical="center" wrapText="1"/>
    </xf>
    <xf numFmtId="0" fontId="78" fillId="69" borderId="104" xfId="453" applyFont="1" applyFill="1" applyBorder="1" applyAlignment="1" applyProtection="1">
      <alignment horizontal="center" vertical="center" wrapText="1"/>
      <protection locked="0"/>
    </xf>
    <xf numFmtId="170" fontId="80" fillId="33" borderId="82" xfId="134" applyNumberFormat="1" applyFont="1" applyFill="1" applyBorder="1" applyAlignment="1">
      <alignment horizontal="center" vertical="center"/>
    </xf>
    <xf numFmtId="0" fontId="13" fillId="0" borderId="17" xfId="134" applyBorder="1"/>
    <xf numFmtId="1" fontId="18" fillId="0" borderId="32" xfId="191" applyNumberFormat="1" applyFont="1" applyFill="1" applyBorder="1" applyAlignment="1" applyProtection="1">
      <alignment horizontal="center" vertical="center"/>
      <protection locked="0"/>
    </xf>
    <xf numFmtId="1" fontId="77" fillId="0" borderId="60" xfId="191" applyNumberFormat="1" applyFont="1" applyFill="1" applyBorder="1" applyAlignment="1" applyProtection="1">
      <alignment horizontal="center" vertical="center"/>
      <protection locked="0"/>
    </xf>
    <xf numFmtId="2" fontId="18" fillId="0" borderId="123" xfId="191" applyNumberFormat="1" applyFont="1" applyFill="1" applyBorder="1" applyAlignment="1" applyProtection="1">
      <alignment horizontal="center" vertical="center"/>
      <protection locked="0"/>
    </xf>
    <xf numFmtId="170" fontId="80" fillId="35" borderId="89" xfId="134" applyNumberFormat="1" applyFont="1" applyFill="1" applyBorder="1" applyAlignment="1">
      <alignment horizontal="left" vertical="center" indent="1"/>
    </xf>
    <xf numFmtId="0" fontId="79" fillId="77" borderId="34" xfId="454" applyFont="1" applyFill="1" applyBorder="1" applyAlignment="1" applyProtection="1">
      <alignment horizontal="center" vertical="center" wrapText="1"/>
    </xf>
    <xf numFmtId="0" fontId="79" fillId="77" borderId="112" xfId="454" applyFont="1" applyFill="1" applyBorder="1" applyAlignment="1" applyProtection="1">
      <alignment horizontal="center" vertical="center" wrapText="1"/>
    </xf>
    <xf numFmtId="0" fontId="79" fillId="77" borderId="94" xfId="454" applyFont="1" applyFill="1" applyBorder="1" applyAlignment="1" applyProtection="1">
      <alignment horizontal="center" vertical="center" wrapText="1"/>
    </xf>
    <xf numFmtId="0" fontId="14" fillId="77" borderId="34" xfId="454" applyFont="1" applyFill="1" applyBorder="1" applyAlignment="1" applyProtection="1">
      <alignment horizontal="center" vertical="center" wrapText="1"/>
    </xf>
    <xf numFmtId="0" fontId="14" fillId="77" borderId="112" xfId="454" applyFont="1" applyFill="1" applyBorder="1" applyAlignment="1" applyProtection="1">
      <alignment horizontal="center" vertical="center" wrapText="1"/>
    </xf>
    <xf numFmtId="0" fontId="14" fillId="77" borderId="94" xfId="454" applyFont="1" applyFill="1" applyBorder="1" applyAlignment="1" applyProtection="1">
      <alignment horizontal="center" vertical="center" wrapText="1"/>
    </xf>
    <xf numFmtId="0" fontId="14" fillId="0" borderId="0" xfId="454" applyFont="1" applyBorder="1" applyAlignment="1" applyProtection="1">
      <alignment vertical="center"/>
    </xf>
    <xf numFmtId="0" fontId="14" fillId="0" borderId="0" xfId="134" applyFont="1"/>
    <xf numFmtId="0" fontId="14" fillId="77" borderId="127" xfId="454" applyFont="1" applyFill="1" applyBorder="1" applyAlignment="1" applyProtection="1">
      <alignment horizontal="center" vertical="center" wrapText="1"/>
    </xf>
    <xf numFmtId="0" fontId="14" fillId="77" borderId="125" xfId="454" applyFont="1" applyFill="1" applyBorder="1" applyAlignment="1" applyProtection="1">
      <alignment horizontal="center" vertical="center" wrapText="1"/>
    </xf>
    <xf numFmtId="0" fontId="14" fillId="77" borderId="128" xfId="454" applyFont="1" applyFill="1" applyBorder="1" applyAlignment="1" applyProtection="1">
      <alignment horizontal="center" vertical="center" wrapText="1"/>
    </xf>
    <xf numFmtId="0" fontId="79" fillId="35" borderId="9" xfId="454" applyFont="1" applyFill="1" applyBorder="1" applyAlignment="1" applyProtection="1">
      <alignment vertical="center"/>
    </xf>
    <xf numFmtId="0" fontId="74" fillId="35" borderId="28" xfId="454" applyFont="1" applyFill="1" applyBorder="1" applyAlignment="1" applyProtection="1">
      <alignment horizontal="center" vertical="center"/>
    </xf>
    <xf numFmtId="0" fontId="74" fillId="34" borderId="77" xfId="453" applyFont="1" applyFill="1" applyBorder="1" applyAlignment="1" applyProtection="1">
      <alignment horizontal="center" vertical="center" wrapText="1"/>
      <protection locked="0"/>
    </xf>
    <xf numFmtId="0" fontId="78" fillId="35" borderId="66" xfId="453" applyFont="1" applyFill="1" applyBorder="1" applyAlignment="1" applyProtection="1">
      <alignment horizontal="center" vertical="center" wrapText="1"/>
      <protection locked="0"/>
    </xf>
    <xf numFmtId="0" fontId="74" fillId="0" borderId="65" xfId="134" applyFont="1" applyBorder="1" applyAlignment="1">
      <alignment horizontal="center" vertical="center"/>
    </xf>
    <xf numFmtId="1" fontId="77" fillId="75" borderId="110" xfId="191" applyNumberFormat="1" applyFont="1" applyFill="1" applyBorder="1" applyAlignment="1" applyProtection="1">
      <alignment horizontal="center" vertical="center"/>
      <protection locked="0"/>
    </xf>
    <xf numFmtId="1" fontId="77" fillId="75" borderId="120" xfId="191" applyNumberFormat="1" applyFont="1" applyFill="1" applyBorder="1" applyAlignment="1" applyProtection="1">
      <alignment horizontal="center" vertical="center"/>
      <protection locked="0"/>
    </xf>
    <xf numFmtId="1" fontId="77" fillId="0" borderId="83" xfId="191" applyNumberFormat="1" applyFont="1" applyFill="1" applyBorder="1" applyAlignment="1" applyProtection="1">
      <alignment horizontal="center" vertical="center"/>
      <protection locked="0"/>
    </xf>
    <xf numFmtId="1" fontId="77" fillId="0" borderId="85" xfId="191" applyNumberFormat="1" applyFont="1" applyFill="1" applyBorder="1" applyAlignment="1" applyProtection="1">
      <alignment horizontal="center" vertical="center"/>
      <protection locked="0"/>
    </xf>
    <xf numFmtId="0" fontId="74" fillId="0" borderId="120" xfId="134" applyFont="1" applyBorder="1" applyAlignment="1">
      <alignment horizontal="center" vertical="center"/>
    </xf>
    <xf numFmtId="0" fontId="74" fillId="0" borderId="29" xfId="134" applyFont="1" applyFill="1" applyBorder="1" applyAlignment="1">
      <alignment horizontal="center" vertical="center"/>
    </xf>
    <xf numFmtId="0" fontId="74" fillId="0" borderId="120" xfId="134" applyFont="1" applyFill="1" applyBorder="1" applyAlignment="1">
      <alignment horizontal="center" vertical="center"/>
    </xf>
    <xf numFmtId="0" fontId="74" fillId="0" borderId="65" xfId="134" applyFont="1" applyFill="1" applyBorder="1" applyAlignment="1">
      <alignment horizontal="center" vertical="center"/>
    </xf>
    <xf numFmtId="1" fontId="77" fillId="0" borderId="59" xfId="191" applyNumberFormat="1" applyFont="1" applyFill="1" applyBorder="1" applyAlignment="1" applyProtection="1">
      <alignment horizontal="center" vertical="center"/>
      <protection locked="0"/>
    </xf>
    <xf numFmtId="1" fontId="80" fillId="34" borderId="28" xfId="134" applyNumberFormat="1" applyFont="1" applyFill="1" applyBorder="1" applyAlignment="1">
      <alignment horizontal="center" vertical="center"/>
    </xf>
    <xf numFmtId="0" fontId="74" fillId="34" borderId="11" xfId="454" applyFont="1" applyFill="1" applyBorder="1" applyAlignment="1" applyProtection="1">
      <alignment horizontal="center" vertical="center"/>
    </xf>
    <xf numFmtId="1" fontId="77" fillId="0" borderId="92" xfId="191" applyNumberFormat="1" applyFont="1" applyFill="1" applyBorder="1" applyAlignment="1" applyProtection="1">
      <alignment horizontal="center" vertical="center"/>
      <protection locked="0"/>
    </xf>
    <xf numFmtId="0" fontId="57" fillId="0" borderId="0" xfId="435" applyBorder="1"/>
    <xf numFmtId="0" fontId="81" fillId="33" borderId="126" xfId="260" applyFont="1" applyFill="1" applyBorder="1" applyAlignment="1">
      <alignment horizontal="center" vertical="center" wrapText="1"/>
    </xf>
    <xf numFmtId="0" fontId="81" fillId="0" borderId="0" xfId="260" applyFont="1" applyFill="1" applyBorder="1" applyAlignment="1">
      <alignment vertical="center" wrapText="1"/>
    </xf>
    <xf numFmtId="0" fontId="74" fillId="0" borderId="111" xfId="134" applyFont="1" applyBorder="1" applyAlignment="1">
      <alignment horizontal="center" vertical="center"/>
    </xf>
    <xf numFmtId="170" fontId="80" fillId="35" borderId="83" xfId="134" applyNumberFormat="1" applyFont="1" applyFill="1" applyBorder="1" applyAlignment="1">
      <alignment horizontal="left" vertical="center" indent="3"/>
    </xf>
    <xf numFmtId="170" fontId="80" fillId="35" borderId="80" xfId="134" applyNumberFormat="1" applyFont="1" applyFill="1" applyBorder="1" applyAlignment="1">
      <alignment horizontal="center" vertical="center"/>
    </xf>
    <xf numFmtId="0" fontId="79" fillId="77" borderId="132" xfId="454" applyFont="1" applyFill="1" applyBorder="1" applyAlignment="1" applyProtection="1">
      <alignment horizontal="center" vertical="center" wrapText="1"/>
    </xf>
    <xf numFmtId="0" fontId="78" fillId="69" borderId="133" xfId="453" applyFont="1" applyFill="1" applyBorder="1" applyAlignment="1" applyProtection="1">
      <alignment horizontal="center" vertical="center" wrapText="1"/>
      <protection locked="0"/>
    </xf>
    <xf numFmtId="2" fontId="18" fillId="74" borderId="134" xfId="191" applyNumberFormat="1" applyFont="1" applyFill="1" applyBorder="1" applyAlignment="1" applyProtection="1">
      <alignment horizontal="center" vertical="center"/>
      <protection locked="0"/>
    </xf>
    <xf numFmtId="2" fontId="77" fillId="0" borderId="135" xfId="191" applyNumberFormat="1" applyFont="1" applyFill="1" applyBorder="1" applyAlignment="1" applyProtection="1">
      <alignment horizontal="center" vertical="center" wrapText="1"/>
      <protection locked="0"/>
    </xf>
    <xf numFmtId="1" fontId="18" fillId="0" borderId="62" xfId="191" applyNumberFormat="1" applyFont="1" applyFill="1" applyBorder="1" applyAlignment="1" applyProtection="1">
      <alignment horizontal="center" vertical="center"/>
      <protection locked="0"/>
    </xf>
    <xf numFmtId="0" fontId="74" fillId="35" borderId="32" xfId="454" applyFont="1" applyFill="1" applyBorder="1" applyAlignment="1" applyProtection="1">
      <alignment horizontal="center" vertical="center"/>
    </xf>
    <xf numFmtId="0" fontId="84" fillId="33" borderId="77" xfId="453" applyFont="1" applyFill="1" applyBorder="1" applyAlignment="1" applyProtection="1">
      <alignment horizontal="center" vertical="center" wrapText="1"/>
      <protection locked="0"/>
    </xf>
    <xf numFmtId="0" fontId="14" fillId="77" borderId="126" xfId="1" applyFont="1" applyFill="1" applyBorder="1" applyAlignment="1">
      <alignment horizontal="center" vertical="center"/>
    </xf>
    <xf numFmtId="0" fontId="79" fillId="77" borderId="125" xfId="454" applyFont="1" applyFill="1" applyBorder="1" applyAlignment="1" applyProtection="1">
      <alignment horizontal="center" vertical="center" wrapText="1"/>
    </xf>
    <xf numFmtId="0" fontId="77" fillId="0" borderId="0" xfId="134" applyFont="1" applyAlignment="1">
      <alignment horizontal="center" vertical="center" wrapText="1"/>
    </xf>
    <xf numFmtId="172" fontId="77" fillId="0" borderId="139" xfId="191" applyNumberFormat="1" applyFont="1" applyFill="1" applyBorder="1" applyAlignment="1" applyProtection="1">
      <alignment horizontal="center" vertical="center"/>
      <protection locked="0"/>
    </xf>
    <xf numFmtId="172" fontId="77" fillId="0" borderId="137" xfId="191" applyNumberFormat="1" applyFont="1" applyFill="1" applyBorder="1" applyAlignment="1" applyProtection="1">
      <alignment horizontal="center" vertical="center"/>
      <protection locked="0"/>
    </xf>
    <xf numFmtId="0" fontId="14" fillId="77" borderId="136" xfId="454" applyFont="1" applyFill="1" applyBorder="1" applyAlignment="1" applyProtection="1">
      <alignment horizontal="center" vertical="center" wrapText="1"/>
    </xf>
    <xf numFmtId="0" fontId="74" fillId="35" borderId="119" xfId="454" applyFont="1" applyFill="1" applyBorder="1" applyAlignment="1" applyProtection="1">
      <alignment horizontal="center" vertical="center"/>
    </xf>
    <xf numFmtId="0" fontId="77" fillId="0" borderId="111" xfId="134" applyFont="1" applyBorder="1" applyAlignment="1">
      <alignment horizontal="center" vertical="center" wrapText="1"/>
    </xf>
    <xf numFmtId="0" fontId="74" fillId="33" borderId="55" xfId="453" applyFont="1" applyFill="1" applyBorder="1" applyAlignment="1" applyProtection="1">
      <alignment horizontal="center" vertical="center" wrapText="1"/>
      <protection locked="0"/>
    </xf>
    <xf numFmtId="0" fontId="77" fillId="0" borderId="33" xfId="191" applyNumberFormat="1" applyFont="1" applyFill="1" applyBorder="1" applyAlignment="1" applyProtection="1">
      <alignment horizontal="center" vertical="center"/>
      <protection locked="0"/>
    </xf>
    <xf numFmtId="0" fontId="77" fillId="0" borderId="25" xfId="191" applyNumberFormat="1" applyFont="1" applyFill="1" applyBorder="1" applyAlignment="1" applyProtection="1">
      <alignment horizontal="center" vertical="center"/>
      <protection locked="0"/>
    </xf>
    <xf numFmtId="0" fontId="74" fillId="33" borderId="140" xfId="453" applyFont="1" applyFill="1" applyBorder="1" applyAlignment="1" applyProtection="1">
      <alignment horizontal="center" vertical="center" wrapText="1"/>
      <protection locked="0"/>
    </xf>
    <xf numFmtId="0" fontId="77" fillId="0" borderId="95" xfId="191" applyNumberFormat="1" applyFont="1" applyFill="1" applyBorder="1" applyAlignment="1" applyProtection="1">
      <alignment horizontal="center" vertical="center"/>
      <protection locked="0"/>
    </xf>
    <xf numFmtId="0" fontId="77" fillId="0" borderId="112" xfId="191" applyNumberFormat="1" applyFont="1" applyFill="1" applyBorder="1" applyAlignment="1" applyProtection="1">
      <alignment horizontal="center" vertical="center"/>
      <protection locked="0"/>
    </xf>
    <xf numFmtId="0" fontId="77" fillId="0" borderId="117" xfId="134" applyFont="1" applyBorder="1" applyAlignment="1">
      <alignment horizontal="center" vertical="center" wrapText="1"/>
    </xf>
    <xf numFmtId="0" fontId="87" fillId="33" borderId="108" xfId="454" applyFont="1" applyFill="1" applyBorder="1" applyAlignment="1" applyProtection="1">
      <alignment horizontal="center" vertical="center"/>
    </xf>
    <xf numFmtId="1" fontId="80" fillId="33" borderId="100" xfId="134" applyNumberFormat="1" applyFont="1" applyFill="1" applyBorder="1" applyAlignment="1">
      <alignment horizontal="center" vertical="center"/>
    </xf>
    <xf numFmtId="0" fontId="74" fillId="35" borderId="64" xfId="454" applyFont="1" applyFill="1" applyBorder="1" applyAlignment="1" applyProtection="1">
      <alignment horizontal="center" vertical="center"/>
    </xf>
    <xf numFmtId="0" fontId="87" fillId="34" borderId="10" xfId="454" applyFont="1" applyFill="1" applyBorder="1" applyAlignment="1" applyProtection="1">
      <alignment horizontal="center" vertical="center"/>
    </xf>
    <xf numFmtId="0" fontId="74" fillId="34" borderId="99" xfId="454" applyFont="1" applyFill="1" applyBorder="1" applyAlignment="1" applyProtection="1">
      <alignment horizontal="center" vertical="center"/>
    </xf>
    <xf numFmtId="172" fontId="77" fillId="0" borderId="123" xfId="191" applyNumberFormat="1" applyFont="1" applyFill="1" applyBorder="1" applyAlignment="1" applyProtection="1">
      <alignment horizontal="center" vertical="center"/>
      <protection locked="0"/>
    </xf>
    <xf numFmtId="172" fontId="77" fillId="0" borderId="141" xfId="191" applyNumberFormat="1" applyFont="1" applyFill="1" applyBorder="1" applyAlignment="1" applyProtection="1">
      <alignment horizontal="center" vertical="center"/>
      <protection locked="0"/>
    </xf>
    <xf numFmtId="172" fontId="77" fillId="34" borderId="138" xfId="191" applyNumberFormat="1" applyFont="1" applyFill="1" applyBorder="1" applyAlignment="1" applyProtection="1">
      <alignment horizontal="center" vertical="center"/>
      <protection locked="0"/>
    </xf>
    <xf numFmtId="0" fontId="84" fillId="33" borderId="78" xfId="453" applyFont="1" applyFill="1" applyBorder="1" applyAlignment="1" applyProtection="1">
      <alignment horizontal="center" vertical="center" wrapText="1"/>
      <protection locked="0"/>
    </xf>
    <xf numFmtId="0" fontId="84" fillId="33" borderId="108" xfId="453" applyFont="1" applyFill="1" applyBorder="1" applyAlignment="1" applyProtection="1">
      <alignment horizontal="center" vertical="center" wrapText="1"/>
      <protection locked="0"/>
    </xf>
    <xf numFmtId="0" fontId="84" fillId="33" borderId="74" xfId="453" applyFont="1" applyFill="1" applyBorder="1" applyAlignment="1" applyProtection="1">
      <alignment horizontal="center" vertical="center" wrapText="1"/>
      <protection locked="0"/>
    </xf>
    <xf numFmtId="0" fontId="87" fillId="35" borderId="107" xfId="454" applyFont="1" applyFill="1" applyBorder="1" applyAlignment="1" applyProtection="1">
      <alignment horizontal="center" vertical="center"/>
    </xf>
    <xf numFmtId="1" fontId="13" fillId="0" borderId="123" xfId="191" applyNumberFormat="1" applyFont="1" applyFill="1" applyBorder="1" applyAlignment="1" applyProtection="1">
      <alignment horizontal="center" vertical="center"/>
      <protection locked="0"/>
    </xf>
    <xf numFmtId="1" fontId="13" fillId="0" borderId="141" xfId="191" applyNumberFormat="1" applyFont="1" applyFill="1" applyBorder="1" applyAlignment="1" applyProtection="1">
      <alignment horizontal="center" vertical="center"/>
      <protection locked="0"/>
    </xf>
    <xf numFmtId="1" fontId="13" fillId="0" borderId="139" xfId="191" applyNumberFormat="1" applyFont="1" applyFill="1" applyBorder="1" applyAlignment="1" applyProtection="1">
      <alignment horizontal="center" vertical="center"/>
      <protection locked="0"/>
    </xf>
    <xf numFmtId="1" fontId="13" fillId="0" borderId="137" xfId="191" applyNumberFormat="1" applyFont="1" applyFill="1" applyBorder="1" applyAlignment="1" applyProtection="1">
      <alignment horizontal="center" vertical="center"/>
      <protection locked="0"/>
    </xf>
    <xf numFmtId="49" fontId="77" fillId="0" borderId="137" xfId="191" applyNumberFormat="1" applyFont="1" applyFill="1" applyBorder="1" applyAlignment="1" applyProtection="1">
      <alignment horizontal="center" vertical="center"/>
      <protection locked="0"/>
    </xf>
    <xf numFmtId="49" fontId="77" fillId="0" borderId="138" xfId="191" applyNumberFormat="1" applyFont="1" applyFill="1" applyBorder="1" applyAlignment="1" applyProtection="1">
      <alignment horizontal="center" vertical="center"/>
      <protection locked="0"/>
    </xf>
    <xf numFmtId="49" fontId="77" fillId="0" borderId="123" xfId="191" applyNumberFormat="1" applyFont="1" applyFill="1" applyBorder="1" applyAlignment="1" applyProtection="1">
      <alignment horizontal="center" vertical="center" wrapText="1"/>
      <protection locked="0"/>
    </xf>
    <xf numFmtId="49" fontId="77" fillId="0" borderId="141" xfId="191" applyNumberFormat="1" applyFont="1" applyFill="1" applyBorder="1" applyAlignment="1" applyProtection="1">
      <alignment horizontal="center" vertical="center" wrapText="1"/>
      <protection locked="0"/>
    </xf>
    <xf numFmtId="1" fontId="77" fillId="0" borderId="25" xfId="191" applyNumberFormat="1" applyFont="1" applyFill="1" applyBorder="1" applyAlignment="1" applyProtection="1">
      <alignment horizontal="center" vertical="center"/>
      <protection locked="0"/>
    </xf>
    <xf numFmtId="0" fontId="14" fillId="33" borderId="10" xfId="1" applyFont="1" applyFill="1" applyBorder="1" applyAlignment="1">
      <alignment horizontal="left" vertical="center" indent="8"/>
    </xf>
    <xf numFmtId="0" fontId="87" fillId="35" borderId="28" xfId="454" applyFont="1" applyFill="1" applyBorder="1" applyAlignment="1" applyProtection="1">
      <alignment horizontal="center" vertical="center"/>
    </xf>
    <xf numFmtId="1" fontId="80" fillId="35" borderId="144" xfId="134" applyNumberFormat="1" applyFont="1" applyFill="1" applyBorder="1" applyAlignment="1">
      <alignment horizontal="center" vertical="center"/>
    </xf>
    <xf numFmtId="0" fontId="87" fillId="33" borderId="121" xfId="454" applyFont="1" applyFill="1" applyBorder="1" applyAlignment="1" applyProtection="1">
      <alignment horizontal="center" vertical="center"/>
    </xf>
    <xf numFmtId="0" fontId="87" fillId="33" borderId="145" xfId="454" applyFont="1" applyFill="1" applyBorder="1" applyAlignment="1" applyProtection="1">
      <alignment horizontal="center" vertical="center"/>
    </xf>
    <xf numFmtId="1" fontId="80" fillId="33" borderId="146" xfId="134" applyNumberFormat="1" applyFont="1" applyFill="1" applyBorder="1" applyAlignment="1">
      <alignment horizontal="center" vertical="center"/>
    </xf>
    <xf numFmtId="0" fontId="74" fillId="33" borderId="147" xfId="454" applyFont="1" applyFill="1" applyBorder="1" applyAlignment="1" applyProtection="1">
      <alignment horizontal="center" vertical="center"/>
    </xf>
    <xf numFmtId="14" fontId="18" fillId="0" borderId="64" xfId="191" applyNumberFormat="1" applyFont="1" applyFill="1" applyBorder="1" applyAlignment="1" applyProtection="1">
      <alignment horizontal="center" vertical="center"/>
      <protection locked="0"/>
    </xf>
    <xf numFmtId="14" fontId="18" fillId="0" borderId="50" xfId="191" applyNumberFormat="1" applyFont="1" applyFill="1" applyBorder="1" applyAlignment="1" applyProtection="1">
      <alignment horizontal="center" vertical="center"/>
      <protection locked="0"/>
    </xf>
    <xf numFmtId="0" fontId="87" fillId="33" borderId="12" xfId="454" applyFont="1" applyFill="1" applyBorder="1" applyAlignment="1" applyProtection="1">
      <alignment horizontal="center" vertical="center"/>
    </xf>
    <xf numFmtId="172" fontId="77" fillId="0" borderId="150" xfId="191" applyNumberFormat="1" applyFont="1" applyFill="1" applyBorder="1" applyAlignment="1" applyProtection="1">
      <alignment horizontal="center" vertical="center"/>
      <protection locked="0"/>
    </xf>
    <xf numFmtId="0" fontId="74" fillId="34" borderId="28" xfId="454" applyFont="1" applyFill="1" applyBorder="1" applyAlignment="1" applyProtection="1">
      <alignment horizontal="left" vertical="center" indent="8"/>
    </xf>
    <xf numFmtId="0" fontId="13" fillId="0" borderId="0" xfId="134" applyAlignment="1">
      <alignment vertical="top"/>
    </xf>
    <xf numFmtId="172" fontId="77" fillId="0" borderId="138" xfId="191" applyNumberFormat="1" applyFont="1" applyFill="1" applyBorder="1" applyAlignment="1" applyProtection="1">
      <alignment horizontal="center" vertical="center"/>
      <protection locked="0"/>
    </xf>
    <xf numFmtId="0" fontId="74" fillId="34" borderId="151" xfId="454" applyFont="1" applyFill="1" applyBorder="1" applyAlignment="1" applyProtection="1">
      <alignment horizontal="center" vertical="center"/>
    </xf>
    <xf numFmtId="0" fontId="74" fillId="34" borderId="152" xfId="454" applyFont="1" applyFill="1" applyBorder="1" applyAlignment="1" applyProtection="1">
      <alignment horizontal="center" vertical="center"/>
    </xf>
    <xf numFmtId="0" fontId="74" fillId="34" borderId="153" xfId="453" applyFont="1" applyFill="1" applyBorder="1" applyAlignment="1" applyProtection="1">
      <alignment horizontal="center" vertical="center" wrapText="1"/>
      <protection locked="0"/>
    </xf>
    <xf numFmtId="0" fontId="78" fillId="35" borderId="154" xfId="453" applyFont="1" applyFill="1" applyBorder="1" applyAlignment="1" applyProtection="1">
      <alignment horizontal="center" vertical="center" wrapText="1"/>
      <protection locked="0"/>
    </xf>
    <xf numFmtId="172" fontId="77" fillId="34" borderId="155" xfId="191" applyNumberFormat="1" applyFont="1" applyFill="1" applyBorder="1" applyAlignment="1" applyProtection="1">
      <alignment horizontal="center" vertical="center"/>
      <protection locked="0"/>
    </xf>
    <xf numFmtId="2" fontId="14" fillId="77" borderId="94" xfId="454" applyNumberFormat="1" applyFont="1" applyFill="1" applyBorder="1" applyAlignment="1" applyProtection="1">
      <alignment horizontal="center" vertical="center" wrapText="1"/>
    </xf>
    <xf numFmtId="0" fontId="74" fillId="35" borderId="95" xfId="454" applyFont="1" applyFill="1" applyBorder="1" applyAlignment="1" applyProtection="1">
      <alignment horizontal="center" vertical="center" wrapText="1"/>
    </xf>
    <xf numFmtId="0" fontId="74" fillId="35" borderId="62" xfId="454" applyFont="1" applyFill="1" applyBorder="1" applyAlignment="1" applyProtection="1">
      <alignment horizontal="center" vertical="center" wrapText="1"/>
    </xf>
    <xf numFmtId="0" fontId="13" fillId="0" borderId="0" xfId="134" applyFill="1"/>
    <xf numFmtId="0" fontId="79" fillId="77" borderId="127" xfId="454" applyFont="1" applyFill="1" applyBorder="1" applyAlignment="1" applyProtection="1">
      <alignment horizontal="center" vertical="center" wrapText="1"/>
    </xf>
    <xf numFmtId="0" fontId="79" fillId="0" borderId="0" xfId="454" applyFont="1" applyFill="1" applyBorder="1" applyAlignment="1" applyProtection="1">
      <alignment horizontal="center" vertical="center" wrapText="1"/>
    </xf>
    <xf numFmtId="0" fontId="79" fillId="33" borderId="86" xfId="454" applyFont="1" applyFill="1" applyBorder="1" applyAlignment="1" applyProtection="1">
      <alignment vertical="center"/>
    </xf>
    <xf numFmtId="170" fontId="80" fillId="35" borderId="64" xfId="134" applyNumberFormat="1" applyFont="1" applyFill="1" applyBorder="1" applyAlignment="1">
      <alignment horizontal="center" vertical="center"/>
    </xf>
    <xf numFmtId="170" fontId="80" fillId="35" borderId="32" xfId="134" applyNumberFormat="1" applyFont="1" applyFill="1" applyBorder="1" applyAlignment="1">
      <alignment horizontal="center" vertical="center"/>
    </xf>
    <xf numFmtId="170" fontId="80" fillId="35" borderId="18" xfId="134" applyNumberFormat="1" applyFont="1" applyFill="1" applyBorder="1" applyAlignment="1">
      <alignment horizontal="center" vertical="center"/>
    </xf>
    <xf numFmtId="170" fontId="80" fillId="33" borderId="12" xfId="134" applyNumberFormat="1" applyFont="1" applyFill="1" applyBorder="1" applyAlignment="1">
      <alignment horizontal="center" vertical="center"/>
    </xf>
    <xf numFmtId="170" fontId="80" fillId="33" borderId="147" xfId="134" applyNumberFormat="1" applyFont="1" applyFill="1" applyBorder="1" applyAlignment="1">
      <alignment horizontal="center" vertical="center"/>
    </xf>
    <xf numFmtId="0" fontId="78" fillId="0" borderId="18" xfId="191" applyNumberFormat="1" applyFont="1" applyFill="1" applyBorder="1" applyAlignment="1" applyProtection="1">
      <alignment horizontal="center" vertical="center"/>
      <protection locked="0"/>
    </xf>
    <xf numFmtId="0" fontId="77" fillId="0" borderId="64" xfId="191" applyNumberFormat="1" applyFont="1" applyFill="1" applyBorder="1" applyAlignment="1" applyProtection="1">
      <alignment horizontal="center" vertical="center"/>
      <protection locked="0"/>
    </xf>
    <xf numFmtId="2" fontId="77" fillId="0" borderId="64" xfId="191" applyNumberFormat="1" applyFont="1" applyFill="1" applyBorder="1" applyAlignment="1" applyProtection="1">
      <alignment horizontal="center" vertical="center"/>
      <protection locked="0"/>
    </xf>
    <xf numFmtId="0" fontId="77" fillId="0" borderId="62" xfId="191" applyNumberFormat="1" applyFont="1" applyFill="1" applyBorder="1" applyAlignment="1" applyProtection="1">
      <alignment horizontal="center" vertical="center"/>
      <protection locked="0"/>
    </xf>
    <xf numFmtId="0" fontId="77" fillId="0" borderId="156" xfId="191" applyNumberFormat="1" applyFont="1" applyFill="1" applyBorder="1" applyAlignment="1" applyProtection="1">
      <alignment horizontal="center" vertical="center"/>
      <protection locked="0"/>
    </xf>
    <xf numFmtId="0" fontId="78" fillId="0" borderId="12" xfId="191" applyNumberFormat="1" applyFont="1" applyFill="1" applyBorder="1" applyAlignment="1" applyProtection="1">
      <alignment horizontal="center" vertical="center"/>
      <protection locked="0"/>
    </xf>
    <xf numFmtId="0" fontId="77" fillId="0" borderId="60" xfId="191" applyNumberFormat="1" applyFont="1" applyFill="1" applyBorder="1" applyAlignment="1" applyProtection="1">
      <alignment horizontal="center" vertical="center"/>
      <protection locked="0"/>
    </xf>
    <xf numFmtId="2" fontId="77" fillId="0" borderId="60" xfId="191" applyNumberFormat="1" applyFont="1" applyFill="1" applyBorder="1" applyAlignment="1" applyProtection="1">
      <alignment horizontal="center" vertical="center"/>
      <protection locked="0"/>
    </xf>
    <xf numFmtId="0" fontId="77" fillId="0" borderId="24" xfId="191" applyNumberFormat="1" applyFont="1" applyFill="1" applyBorder="1" applyAlignment="1" applyProtection="1">
      <alignment horizontal="center" vertical="center"/>
      <protection locked="0"/>
    </xf>
    <xf numFmtId="172" fontId="77" fillId="0" borderId="62" xfId="191" applyNumberFormat="1" applyFont="1" applyFill="1" applyBorder="1" applyAlignment="1" applyProtection="1">
      <alignment horizontal="center" vertical="center"/>
      <protection locked="0"/>
    </xf>
    <xf numFmtId="0" fontId="74" fillId="0" borderId="61" xfId="134" applyFont="1" applyBorder="1" applyAlignment="1">
      <alignment horizontal="center" vertical="center"/>
    </xf>
    <xf numFmtId="172" fontId="77" fillId="0" borderId="24" xfId="191" applyNumberFormat="1" applyFont="1" applyFill="1" applyBorder="1" applyAlignment="1" applyProtection="1">
      <alignment horizontal="center" vertical="center"/>
      <protection locked="0"/>
    </xf>
    <xf numFmtId="170" fontId="80" fillId="35" borderId="28" xfId="134" applyNumberFormat="1" applyFont="1" applyFill="1" applyBorder="1" applyAlignment="1">
      <alignment horizontal="center" vertical="center"/>
    </xf>
    <xf numFmtId="0" fontId="77" fillId="0" borderId="0" xfId="191" applyNumberFormat="1" applyFont="1" applyFill="1" applyBorder="1" applyAlignment="1" applyProtection="1">
      <alignment horizontal="center" vertical="center"/>
      <protection locked="0"/>
    </xf>
    <xf numFmtId="0" fontId="13" fillId="0" borderId="87" xfId="134" applyBorder="1"/>
    <xf numFmtId="0" fontId="13" fillId="0" borderId="119" xfId="134" applyBorder="1"/>
    <xf numFmtId="0" fontId="13" fillId="0" borderId="105" xfId="134" applyBorder="1"/>
    <xf numFmtId="0" fontId="13" fillId="0" borderId="24" xfId="134" applyBorder="1"/>
    <xf numFmtId="0" fontId="74" fillId="33" borderId="72" xfId="453" applyFont="1" applyFill="1" applyBorder="1" applyAlignment="1" applyProtection="1">
      <alignment horizontal="center" vertical="center" wrapText="1"/>
      <protection locked="0"/>
    </xf>
    <xf numFmtId="0" fontId="14" fillId="0" borderId="0" xfId="134" applyFont="1" applyAlignment="1">
      <alignment vertical="center"/>
    </xf>
    <xf numFmtId="0" fontId="14" fillId="0" borderId="0" xfId="134" applyFont="1" applyAlignment="1">
      <alignment vertical="center" wrapText="1"/>
    </xf>
    <xf numFmtId="0" fontId="14" fillId="77" borderId="26" xfId="454" applyFont="1" applyFill="1" applyBorder="1" applyAlignment="1" applyProtection="1">
      <alignment horizontal="center" vertical="center" wrapText="1"/>
    </xf>
    <xf numFmtId="0" fontId="74" fillId="33" borderId="158" xfId="453" applyFont="1" applyFill="1" applyBorder="1" applyAlignment="1" applyProtection="1">
      <alignment horizontal="center" vertical="center" wrapText="1"/>
      <protection locked="0"/>
    </xf>
    <xf numFmtId="0" fontId="74" fillId="33" borderId="159" xfId="453" applyFont="1" applyFill="1" applyBorder="1" applyAlignment="1" applyProtection="1">
      <alignment horizontal="center" vertical="center" wrapText="1"/>
      <protection locked="0"/>
    </xf>
    <xf numFmtId="0" fontId="74" fillId="33" borderId="160" xfId="453" applyFont="1" applyFill="1" applyBorder="1" applyAlignment="1" applyProtection="1">
      <alignment horizontal="center" vertical="center" wrapText="1"/>
      <protection locked="0"/>
    </xf>
    <xf numFmtId="0" fontId="13" fillId="0" borderId="0" xfId="191" applyProtection="1"/>
    <xf numFmtId="0" fontId="13" fillId="0" borderId="0" xfId="134" applyFill="1" applyBorder="1"/>
    <xf numFmtId="0" fontId="78" fillId="0" borderId="0" xfId="191" applyNumberFormat="1" applyFont="1" applyFill="1" applyBorder="1" applyAlignment="1" applyProtection="1">
      <alignment horizontal="center" vertical="center"/>
      <protection locked="0"/>
    </xf>
    <xf numFmtId="0" fontId="74" fillId="33" borderId="161" xfId="453" applyFont="1" applyFill="1" applyBorder="1" applyAlignment="1" applyProtection="1">
      <alignment horizontal="center" vertical="center" wrapText="1"/>
      <protection locked="0"/>
    </xf>
    <xf numFmtId="1" fontId="77" fillId="0" borderId="119" xfId="191" applyNumberFormat="1" applyFont="1" applyFill="1" applyBorder="1" applyAlignment="1" applyProtection="1">
      <alignment horizontal="center" vertical="center"/>
      <protection locked="0"/>
    </xf>
    <xf numFmtId="1" fontId="77" fillId="0" borderId="80" xfId="191" applyNumberFormat="1" applyFont="1" applyFill="1" applyBorder="1" applyAlignment="1" applyProtection="1">
      <alignment horizontal="center" vertical="center"/>
      <protection locked="0"/>
    </xf>
    <xf numFmtId="1" fontId="77" fillId="78" borderId="110" xfId="191" applyNumberFormat="1" applyFont="1" applyFill="1" applyBorder="1" applyAlignment="1" applyProtection="1">
      <alignment horizontal="center" vertical="center"/>
      <protection locked="0"/>
    </xf>
    <xf numFmtId="1" fontId="77" fillId="78" borderId="120" xfId="191" applyNumberFormat="1" applyFont="1" applyFill="1" applyBorder="1" applyAlignment="1" applyProtection="1">
      <alignment horizontal="center" vertical="center"/>
      <protection locked="0"/>
    </xf>
    <xf numFmtId="1" fontId="91" fillId="67" borderId="111" xfId="191" applyNumberFormat="1" applyFont="1" applyFill="1" applyBorder="1" applyAlignment="1" applyProtection="1">
      <alignment horizontal="center" vertical="center" wrapText="1"/>
      <protection locked="0"/>
    </xf>
    <xf numFmtId="1" fontId="91" fillId="0" borderId="93" xfId="191" applyNumberFormat="1" applyFont="1" applyFill="1" applyBorder="1" applyAlignment="1" applyProtection="1">
      <alignment horizontal="center" vertical="center"/>
      <protection locked="0"/>
    </xf>
    <xf numFmtId="1" fontId="91" fillId="0" borderId="24" xfId="191" applyNumberFormat="1" applyFont="1" applyFill="1" applyBorder="1" applyAlignment="1" applyProtection="1">
      <alignment horizontal="center" vertical="center"/>
      <protection locked="0"/>
    </xf>
    <xf numFmtId="0" fontId="14" fillId="77" borderId="90" xfId="454" applyFont="1" applyFill="1" applyBorder="1" applyAlignment="1" applyProtection="1">
      <alignment horizontal="center" vertical="center" wrapText="1"/>
    </xf>
    <xf numFmtId="0" fontId="18" fillId="0" borderId="65" xfId="134" applyFont="1" applyBorder="1" applyAlignment="1">
      <alignment horizontal="center" vertical="center"/>
    </xf>
    <xf numFmtId="2" fontId="77" fillId="0" borderId="59" xfId="191" applyNumberFormat="1" applyFont="1" applyFill="1" applyBorder="1" applyAlignment="1" applyProtection="1">
      <alignment horizontal="center" vertical="center"/>
      <protection locked="0"/>
    </xf>
    <xf numFmtId="2" fontId="77" fillId="0" borderId="24" xfId="191" applyNumberFormat="1" applyFont="1" applyFill="1" applyBorder="1" applyAlignment="1" applyProtection="1">
      <alignment horizontal="center" vertical="center"/>
      <protection locked="0"/>
    </xf>
    <xf numFmtId="2" fontId="77" fillId="67" borderId="59" xfId="191" applyNumberFormat="1" applyFont="1" applyFill="1" applyBorder="1" applyAlignment="1" applyProtection="1">
      <alignment horizontal="center" vertical="center"/>
      <protection locked="0"/>
    </xf>
    <xf numFmtId="2" fontId="77" fillId="67" borderId="24" xfId="191" applyNumberFormat="1" applyFont="1" applyFill="1" applyBorder="1" applyAlignment="1" applyProtection="1">
      <alignment horizontal="center" vertical="center"/>
      <protection locked="0"/>
    </xf>
    <xf numFmtId="0" fontId="13" fillId="0" borderId="50" xfId="134" applyBorder="1"/>
    <xf numFmtId="170" fontId="80" fillId="35" borderId="10" xfId="134" applyNumberFormat="1" applyFont="1" applyFill="1" applyBorder="1" applyAlignment="1">
      <alignment horizontal="center" vertical="center"/>
    </xf>
    <xf numFmtId="170" fontId="80" fillId="35" borderId="11" xfId="134" applyNumberFormat="1" applyFont="1" applyFill="1" applyBorder="1" applyAlignment="1">
      <alignment horizontal="center" vertical="center"/>
    </xf>
    <xf numFmtId="0" fontId="13" fillId="33" borderId="27" xfId="134" applyFill="1" applyBorder="1"/>
    <xf numFmtId="170" fontId="80" fillId="35" borderId="11" xfId="134" applyNumberFormat="1" applyFont="1" applyFill="1" applyBorder="1" applyAlignment="1">
      <alignment vertical="center" wrapText="1"/>
    </xf>
    <xf numFmtId="1" fontId="77" fillId="0" borderId="62" xfId="191" applyNumberFormat="1" applyFont="1" applyFill="1" applyBorder="1" applyAlignment="1" applyProtection="1">
      <alignment horizontal="center" vertical="center"/>
      <protection locked="0"/>
    </xf>
    <xf numFmtId="1" fontId="77" fillId="75" borderId="164" xfId="191" applyNumberFormat="1" applyFont="1" applyFill="1" applyBorder="1" applyAlignment="1" applyProtection="1">
      <alignment horizontal="center" vertical="center"/>
      <protection locked="0"/>
    </xf>
    <xf numFmtId="1" fontId="77" fillId="0" borderId="7" xfId="191" applyNumberFormat="1" applyFont="1" applyFill="1" applyBorder="1" applyAlignment="1" applyProtection="1">
      <alignment horizontal="center" vertical="center"/>
      <protection locked="0"/>
    </xf>
    <xf numFmtId="1" fontId="77" fillId="0" borderId="50" xfId="191" applyNumberFormat="1" applyFont="1" applyFill="1" applyBorder="1" applyAlignment="1" applyProtection="1">
      <alignment horizontal="center" vertical="center"/>
      <protection locked="0"/>
    </xf>
    <xf numFmtId="1" fontId="77" fillId="0" borderId="165" xfId="191" applyNumberFormat="1" applyFont="1" applyFill="1" applyBorder="1" applyAlignment="1" applyProtection="1">
      <alignment horizontal="center" vertical="center"/>
      <protection locked="0"/>
    </xf>
    <xf numFmtId="0" fontId="79" fillId="0" borderId="7" xfId="454" applyFont="1" applyBorder="1" applyAlignment="1" applyProtection="1">
      <alignment horizontal="left" vertical="center"/>
    </xf>
    <xf numFmtId="0" fontId="74" fillId="72" borderId="18" xfId="454" applyFont="1" applyFill="1" applyBorder="1" applyAlignment="1" applyProtection="1">
      <alignment horizontal="center" vertical="center"/>
    </xf>
    <xf numFmtId="0" fontId="74" fillId="80" borderId="130" xfId="453" applyFont="1" applyFill="1" applyBorder="1" applyAlignment="1" applyProtection="1">
      <alignment horizontal="center" vertical="center" wrapText="1"/>
      <protection locked="0"/>
    </xf>
    <xf numFmtId="2" fontId="74" fillId="80" borderId="72" xfId="453" applyNumberFormat="1" applyFont="1" applyFill="1" applyBorder="1" applyAlignment="1" applyProtection="1">
      <alignment horizontal="center" vertical="center" wrapText="1"/>
      <protection locked="0"/>
    </xf>
    <xf numFmtId="2" fontId="74" fillId="33" borderId="72" xfId="453" applyNumberFormat="1" applyFont="1" applyFill="1" applyBorder="1" applyAlignment="1" applyProtection="1">
      <alignment horizontal="center" vertical="center" wrapText="1"/>
      <protection locked="0"/>
    </xf>
    <xf numFmtId="1" fontId="18" fillId="0" borderId="166" xfId="191" applyNumberFormat="1" applyFont="1" applyFill="1" applyBorder="1" applyAlignment="1" applyProtection="1">
      <alignment horizontal="center" vertical="center"/>
      <protection locked="0"/>
    </xf>
    <xf numFmtId="2" fontId="18" fillId="0" borderId="50" xfId="191" applyNumberFormat="1" applyFont="1" applyFill="1" applyBorder="1" applyAlignment="1" applyProtection="1">
      <alignment horizontal="center" vertical="center"/>
      <protection locked="0"/>
    </xf>
    <xf numFmtId="1" fontId="18" fillId="0" borderId="34" xfId="191" applyNumberFormat="1" applyFont="1" applyFill="1" applyBorder="1" applyAlignment="1" applyProtection="1">
      <alignment horizontal="center" vertical="center"/>
      <protection locked="0"/>
    </xf>
    <xf numFmtId="1" fontId="18" fillId="0" borderId="50" xfId="191" applyNumberFormat="1" applyFont="1" applyFill="1" applyBorder="1" applyAlignment="1" applyProtection="1">
      <alignment horizontal="center" vertical="center"/>
      <protection locked="0"/>
    </xf>
    <xf numFmtId="2" fontId="78" fillId="69" borderId="66" xfId="453" applyNumberFormat="1" applyFont="1" applyFill="1" applyBorder="1" applyAlignment="1" applyProtection="1">
      <alignment horizontal="center" vertical="center" wrapText="1"/>
      <protection locked="0"/>
    </xf>
    <xf numFmtId="0" fontId="78" fillId="79" borderId="106" xfId="453" applyFont="1" applyFill="1" applyBorder="1" applyAlignment="1" applyProtection="1">
      <alignment horizontal="center" vertical="center" wrapText="1"/>
      <protection locked="0"/>
    </xf>
    <xf numFmtId="0" fontId="78" fillId="79" borderId="66" xfId="453" applyFont="1" applyFill="1" applyBorder="1" applyAlignment="1" applyProtection="1">
      <alignment horizontal="center" vertical="center" wrapText="1"/>
      <protection locked="0"/>
    </xf>
    <xf numFmtId="0" fontId="78" fillId="79" borderId="71" xfId="453" applyFont="1" applyFill="1" applyBorder="1" applyAlignment="1" applyProtection="1">
      <alignment horizontal="center" vertical="center" wrapText="1"/>
      <protection locked="0"/>
    </xf>
    <xf numFmtId="170" fontId="80" fillId="34" borderId="27" xfId="134" applyNumberFormat="1" applyFont="1" applyFill="1" applyBorder="1" applyAlignment="1">
      <alignment vertical="center"/>
    </xf>
    <xf numFmtId="0" fontId="74" fillId="34" borderId="29" xfId="453" applyFont="1" applyFill="1" applyBorder="1" applyAlignment="1" applyProtection="1">
      <alignment horizontal="center" vertical="center" wrapText="1"/>
      <protection locked="0"/>
    </xf>
    <xf numFmtId="0" fontId="78" fillId="34" borderId="29" xfId="453" applyFont="1" applyFill="1" applyBorder="1" applyAlignment="1" applyProtection="1">
      <alignment horizontal="center" vertical="center" wrapText="1"/>
      <protection locked="0"/>
    </xf>
    <xf numFmtId="0" fontId="77" fillId="0" borderId="34" xfId="134" applyFont="1" applyFill="1" applyBorder="1" applyAlignment="1">
      <alignment horizontal="center" vertical="center"/>
    </xf>
    <xf numFmtId="0" fontId="77" fillId="0" borderId="112" xfId="134" applyFont="1" applyFill="1" applyBorder="1" applyAlignment="1">
      <alignment horizontal="center" vertical="center"/>
    </xf>
    <xf numFmtId="1" fontId="77" fillId="0" borderId="112" xfId="134" applyNumberFormat="1" applyFont="1" applyFill="1" applyBorder="1" applyAlignment="1">
      <alignment horizontal="center" vertical="center"/>
    </xf>
    <xf numFmtId="1" fontId="77" fillId="0" borderId="50" xfId="134" applyNumberFormat="1" applyFont="1" applyFill="1" applyBorder="1" applyAlignment="1">
      <alignment horizontal="center" vertical="center"/>
    </xf>
    <xf numFmtId="1" fontId="77" fillId="0" borderId="34" xfId="134" applyNumberFormat="1" applyFont="1" applyFill="1" applyBorder="1" applyAlignment="1">
      <alignment horizontal="center" vertical="center"/>
    </xf>
    <xf numFmtId="0" fontId="77" fillId="0" borderId="84" xfId="134" applyFont="1" applyFill="1" applyBorder="1" applyAlignment="1">
      <alignment horizontal="center" vertical="center"/>
    </xf>
    <xf numFmtId="0" fontId="77" fillId="0" borderId="87" xfId="134" applyFont="1" applyFill="1" applyBorder="1" applyAlignment="1">
      <alignment horizontal="center" vertical="center"/>
    </xf>
    <xf numFmtId="1" fontId="77" fillId="0" borderId="87" xfId="134" applyNumberFormat="1" applyFont="1" applyFill="1" applyBorder="1" applyAlignment="1">
      <alignment horizontal="center" vertical="center"/>
    </xf>
    <xf numFmtId="1" fontId="77" fillId="0" borderId="119" xfId="134" applyNumberFormat="1" applyFont="1" applyFill="1" applyBorder="1" applyAlignment="1">
      <alignment horizontal="center" vertical="center"/>
    </xf>
    <xf numFmtId="1" fontId="77" fillId="0" borderId="84" xfId="134" applyNumberFormat="1" applyFont="1" applyFill="1" applyBorder="1" applyAlignment="1">
      <alignment horizontal="center" vertical="center"/>
    </xf>
    <xf numFmtId="0" fontId="78" fillId="0" borderId="120" xfId="134" applyFont="1" applyFill="1" applyBorder="1" applyAlignment="1">
      <alignment horizontal="center" vertical="center"/>
    </xf>
    <xf numFmtId="0" fontId="78" fillId="0" borderId="164" xfId="134" applyFont="1" applyFill="1" applyBorder="1" applyAlignment="1">
      <alignment horizontal="center" vertical="center"/>
    </xf>
    <xf numFmtId="0" fontId="74" fillId="33" borderId="121"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1" fontId="77" fillId="0" borderId="34" xfId="191" applyNumberFormat="1" applyFont="1" applyFill="1" applyBorder="1" applyAlignment="1" applyProtection="1">
      <alignment horizontal="center" vertical="center"/>
      <protection locked="0"/>
    </xf>
    <xf numFmtId="49" fontId="77" fillId="0" borderId="25" xfId="191" applyNumberFormat="1" applyFont="1" applyFill="1" applyBorder="1" applyAlignment="1" applyProtection="1">
      <alignment horizontal="center" vertical="center"/>
      <protection locked="0"/>
    </xf>
    <xf numFmtId="0" fontId="74" fillId="35" borderId="27" xfId="453" applyFont="1" applyFill="1" applyBorder="1" applyAlignment="1" applyProtection="1">
      <alignment horizontal="center" vertical="center" wrapText="1"/>
      <protection locked="0"/>
    </xf>
    <xf numFmtId="0" fontId="77" fillId="35" borderId="126" xfId="134" applyFont="1" applyFill="1" applyBorder="1"/>
    <xf numFmtId="0" fontId="74" fillId="35" borderId="27" xfId="134" applyFont="1" applyFill="1" applyBorder="1" applyAlignment="1">
      <alignment horizontal="center" vertical="center" wrapText="1"/>
    </xf>
    <xf numFmtId="0" fontId="74" fillId="35" borderId="126" xfId="134" applyFont="1" applyFill="1" applyBorder="1" applyAlignment="1">
      <alignment horizontal="center" vertical="center" wrapText="1"/>
    </xf>
    <xf numFmtId="0" fontId="74" fillId="35" borderId="168" xfId="134" applyFont="1" applyFill="1" applyBorder="1" applyAlignment="1">
      <alignment horizontal="center" vertical="center"/>
    </xf>
    <xf numFmtId="0" fontId="77" fillId="0" borderId="169" xfId="134" applyFont="1" applyBorder="1" applyAlignment="1">
      <alignment horizontal="center" vertical="center"/>
    </xf>
    <xf numFmtId="0" fontId="77" fillId="0" borderId="11" xfId="134" applyFont="1" applyBorder="1" applyAlignment="1">
      <alignment horizontal="center" vertical="center"/>
    </xf>
    <xf numFmtId="0" fontId="77" fillId="0" borderId="11" xfId="134" applyFont="1" applyBorder="1" applyAlignment="1">
      <alignment horizontal="center" vertical="center" wrapText="1"/>
    </xf>
    <xf numFmtId="0" fontId="77" fillId="0" borderId="10" xfId="134" applyFont="1" applyBorder="1" applyAlignment="1">
      <alignment horizontal="center" vertical="center" wrapText="1"/>
    </xf>
    <xf numFmtId="0" fontId="77" fillId="0" borderId="169" xfId="134" applyFont="1" applyBorder="1" applyAlignment="1">
      <alignment horizontal="center" vertical="center" wrapText="1"/>
    </xf>
    <xf numFmtId="0" fontId="74" fillId="35" borderId="107" xfId="134" applyFont="1" applyFill="1" applyBorder="1" applyAlignment="1">
      <alignment horizontal="center" vertical="center"/>
    </xf>
    <xf numFmtId="0" fontId="77" fillId="0" borderId="120" xfId="134" applyFont="1" applyBorder="1" applyAlignment="1">
      <alignment horizontal="center" vertical="center"/>
    </xf>
    <xf numFmtId="0" fontId="77" fillId="0" borderId="80" xfId="134" applyFont="1" applyBorder="1" applyAlignment="1">
      <alignment horizontal="center" vertical="center"/>
    </xf>
    <xf numFmtId="0" fontId="77" fillId="0" borderId="80" xfId="134" applyFont="1" applyBorder="1" applyAlignment="1">
      <alignment horizontal="center" vertical="center" wrapText="1"/>
    </xf>
    <xf numFmtId="0" fontId="77" fillId="0" borderId="107" xfId="134" applyFont="1" applyBorder="1" applyAlignment="1">
      <alignment horizontal="center" vertical="center" wrapText="1"/>
    </xf>
    <xf numFmtId="0" fontId="77" fillId="0" borderId="80" xfId="134" applyFont="1" applyBorder="1"/>
    <xf numFmtId="0" fontId="77" fillId="0" borderId="107" xfId="134" applyFont="1" applyBorder="1"/>
    <xf numFmtId="0" fontId="77" fillId="0" borderId="120" xfId="134" applyFont="1" applyBorder="1"/>
    <xf numFmtId="2" fontId="77" fillId="0" borderId="80" xfId="191" applyNumberFormat="1" applyFont="1" applyFill="1" applyBorder="1" applyAlignment="1" applyProtection="1">
      <alignment horizontal="center" vertical="center"/>
      <protection locked="0"/>
    </xf>
    <xf numFmtId="2" fontId="77" fillId="0" borderId="107" xfId="191" applyNumberFormat="1" applyFont="1" applyFill="1" applyBorder="1" applyAlignment="1" applyProtection="1">
      <alignment horizontal="center" vertical="center"/>
      <protection locked="0"/>
    </xf>
    <xf numFmtId="0" fontId="74" fillId="35" borderId="114" xfId="134" applyFont="1" applyFill="1" applyBorder="1" applyAlignment="1">
      <alignment horizontal="center" vertical="center"/>
    </xf>
    <xf numFmtId="0" fontId="77" fillId="0" borderId="111" xfId="134" applyFont="1" applyBorder="1" applyAlignment="1">
      <alignment horizontal="center" vertical="center"/>
    </xf>
    <xf numFmtId="0" fontId="77" fillId="0" borderId="61" xfId="134" applyFont="1" applyBorder="1" applyAlignment="1">
      <alignment horizontal="center" vertical="center"/>
    </xf>
    <xf numFmtId="0" fontId="77" fillId="0" borderId="61" xfId="134" applyFont="1" applyBorder="1"/>
    <xf numFmtId="0" fontId="77" fillId="0" borderId="114" xfId="134" applyFont="1" applyBorder="1"/>
    <xf numFmtId="0" fontId="77" fillId="0" borderId="111" xfId="134" applyFont="1" applyBorder="1"/>
    <xf numFmtId="9" fontId="13" fillId="0" borderId="0" xfId="134" applyNumberFormat="1"/>
    <xf numFmtId="0" fontId="74" fillId="35" borderId="127" xfId="453" applyFont="1" applyFill="1" applyBorder="1" applyAlignment="1" applyProtection="1">
      <alignment horizontal="center" vertical="center" wrapText="1"/>
      <protection locked="0"/>
    </xf>
    <xf numFmtId="0" fontId="74" fillId="35" borderId="94"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left" vertical="center" wrapText="1"/>
      <protection locked="0"/>
    </xf>
    <xf numFmtId="9" fontId="77" fillId="35" borderId="10" xfId="559" applyFont="1" applyFill="1" applyBorder="1" applyAlignment="1" applyProtection="1">
      <alignment horizontal="center" vertical="center"/>
      <protection locked="0"/>
    </xf>
    <xf numFmtId="0" fontId="0" fillId="0" borderId="169" xfId="0" applyBorder="1"/>
    <xf numFmtId="0" fontId="74" fillId="35" borderId="120" xfId="134" applyFont="1" applyFill="1" applyBorder="1" applyAlignment="1">
      <alignment horizontal="left" vertical="center"/>
    </xf>
    <xf numFmtId="9" fontId="77" fillId="35" borderId="168" xfId="559" applyFont="1" applyFill="1" applyBorder="1" applyAlignment="1" applyProtection="1">
      <alignment horizontal="center" vertical="center"/>
      <protection locked="0"/>
    </xf>
    <xf numFmtId="0" fontId="0" fillId="0" borderId="120" xfId="0" applyBorder="1"/>
    <xf numFmtId="9" fontId="77" fillId="35" borderId="107" xfId="559" applyFont="1" applyFill="1" applyBorder="1" applyAlignment="1" applyProtection="1">
      <alignment horizontal="center" vertical="center"/>
      <protection locked="0"/>
    </xf>
    <xf numFmtId="0" fontId="74" fillId="35" borderId="110" xfId="134" applyFont="1" applyFill="1" applyBorder="1" applyAlignment="1">
      <alignment horizontal="left" vertical="center"/>
    </xf>
    <xf numFmtId="0" fontId="74" fillId="35" borderId="117" xfId="134" applyFont="1" applyFill="1" applyBorder="1" applyAlignment="1">
      <alignment horizontal="left" vertical="center"/>
    </xf>
    <xf numFmtId="9" fontId="77" fillId="35" borderId="162" xfId="559" applyFont="1" applyFill="1" applyBorder="1" applyAlignment="1" applyProtection="1">
      <alignment horizontal="center" vertical="center"/>
      <protection locked="0"/>
    </xf>
    <xf numFmtId="0" fontId="0" fillId="0" borderId="117" xfId="0" applyBorder="1"/>
    <xf numFmtId="0" fontId="74" fillId="74" borderId="126" xfId="134" applyFont="1" applyFill="1" applyBorder="1" applyAlignment="1">
      <alignment horizontal="center" vertical="center" wrapText="1"/>
    </xf>
    <xf numFmtId="0" fontId="14" fillId="0" borderId="126" xfId="134" applyFont="1" applyFill="1" applyBorder="1" applyAlignment="1">
      <alignment horizontal="center" vertical="center" wrapText="1"/>
    </xf>
    <xf numFmtId="9" fontId="77" fillId="35" borderId="90" xfId="559" applyFont="1" applyFill="1" applyBorder="1" applyAlignment="1" applyProtection="1">
      <alignment horizontal="center" vertical="center"/>
      <protection locked="0"/>
    </xf>
    <xf numFmtId="0" fontId="0" fillId="0" borderId="126" xfId="0" applyFill="1" applyBorder="1"/>
    <xf numFmtId="9" fontId="74" fillId="74" borderId="90" xfId="559" applyFont="1" applyFill="1" applyBorder="1" applyAlignment="1" applyProtection="1">
      <alignment horizontal="center" vertical="center"/>
      <protection locked="0"/>
    </xf>
    <xf numFmtId="9" fontId="98" fillId="74" borderId="90" xfId="559" applyFont="1" applyFill="1" applyBorder="1" applyAlignment="1" applyProtection="1">
      <alignment horizontal="center" vertical="center" wrapText="1"/>
      <protection locked="0"/>
    </xf>
    <xf numFmtId="9" fontId="98" fillId="74" borderId="126" xfId="559" applyFont="1" applyFill="1" applyBorder="1" applyAlignment="1" applyProtection="1">
      <alignment horizontal="center" vertical="center" wrapText="1"/>
      <protection locked="0"/>
    </xf>
    <xf numFmtId="0" fontId="0" fillId="0" borderId="0" xfId="0" applyFill="1"/>
    <xf numFmtId="0" fontId="74" fillId="0" borderId="0" xfId="134" applyFont="1" applyFill="1" applyBorder="1" applyAlignment="1">
      <alignment horizontal="left" vertical="center"/>
    </xf>
    <xf numFmtId="0" fontId="99" fillId="0" borderId="0" xfId="0" applyFont="1" applyFill="1" applyBorder="1" applyAlignment="1">
      <alignment horizontal="center" vertical="center"/>
    </xf>
    <xf numFmtId="0" fontId="100" fillId="0" borderId="0" xfId="0" applyFont="1" applyFill="1"/>
    <xf numFmtId="0" fontId="100" fillId="0" borderId="0" xfId="0" applyFont="1"/>
    <xf numFmtId="0" fontId="80" fillId="0" borderId="0" xfId="0" applyFont="1"/>
    <xf numFmtId="3" fontId="19" fillId="0" borderId="87" xfId="1" applyNumberFormat="1" applyFont="1" applyBorder="1" applyAlignment="1">
      <alignment horizontal="center" vertical="center"/>
    </xf>
    <xf numFmtId="3" fontId="19" fillId="0" borderId="105" xfId="1" applyNumberFormat="1" applyFont="1" applyBorder="1" applyAlignment="1">
      <alignment horizontal="center" vertical="center"/>
    </xf>
    <xf numFmtId="0" fontId="77" fillId="0" borderId="64" xfId="191" applyNumberFormat="1" applyFont="1" applyFill="1" applyBorder="1" applyAlignment="1" applyProtection="1">
      <alignment horizontal="left" vertical="center" wrapText="1"/>
      <protection locked="0"/>
    </xf>
    <xf numFmtId="0" fontId="77" fillId="0" borderId="60" xfId="191" applyNumberFormat="1" applyFont="1" applyFill="1" applyBorder="1" applyAlignment="1" applyProtection="1">
      <alignment horizontal="left" vertical="center" wrapText="1"/>
      <protection locked="0"/>
    </xf>
    <xf numFmtId="0" fontId="74" fillId="33" borderId="77" xfId="453" applyFont="1" applyFill="1" applyBorder="1" applyAlignment="1" applyProtection="1">
      <alignment horizontal="center" vertical="center" wrapText="1"/>
      <protection locked="0"/>
    </xf>
    <xf numFmtId="0" fontId="103" fillId="0" borderId="0" xfId="134" applyFont="1"/>
    <xf numFmtId="0" fontId="13" fillId="0" borderId="27" xfId="134" applyBorder="1"/>
    <xf numFmtId="0" fontId="74" fillId="33" borderId="170" xfId="453" applyFont="1" applyFill="1" applyBorder="1" applyAlignment="1" applyProtection="1">
      <alignment horizontal="center" vertical="center" wrapText="1"/>
      <protection locked="0"/>
    </xf>
    <xf numFmtId="0" fontId="13" fillId="0" borderId="29" xfId="134" applyBorder="1"/>
    <xf numFmtId="0" fontId="78" fillId="0" borderId="34" xfId="191" applyNumberFormat="1" applyFont="1" applyFill="1" applyBorder="1" applyAlignment="1" applyProtection="1">
      <alignment horizontal="center" vertical="center"/>
      <protection locked="0"/>
    </xf>
    <xf numFmtId="0" fontId="78" fillId="69" borderId="171" xfId="453" applyFont="1" applyFill="1" applyBorder="1" applyAlignment="1" applyProtection="1">
      <alignment horizontal="center" vertical="center" wrapText="1"/>
      <protection locked="0"/>
    </xf>
    <xf numFmtId="0" fontId="74" fillId="33" borderId="10" xfId="453" applyFont="1" applyFill="1" applyBorder="1" applyAlignment="1" applyProtection="1">
      <alignment horizontal="center" vertical="center" wrapText="1"/>
      <protection locked="0"/>
    </xf>
    <xf numFmtId="0" fontId="78" fillId="69" borderId="92" xfId="453" applyFont="1" applyFill="1" applyBorder="1" applyAlignment="1" applyProtection="1">
      <alignment horizontal="center" vertical="center" wrapText="1"/>
      <protection locked="0"/>
    </xf>
    <xf numFmtId="172" fontId="77" fillId="0" borderId="92" xfId="191" applyNumberFormat="1" applyFont="1" applyFill="1" applyBorder="1" applyAlignment="1" applyProtection="1">
      <alignment horizontal="center" vertical="center"/>
      <protection locked="0"/>
    </xf>
    <xf numFmtId="172" fontId="77" fillId="0" borderId="93" xfId="191" applyNumberFormat="1" applyFont="1" applyFill="1" applyBorder="1" applyAlignment="1" applyProtection="1">
      <alignment horizontal="center" vertical="center"/>
      <protection locked="0"/>
    </xf>
    <xf numFmtId="0" fontId="13" fillId="0" borderId="25" xfId="134" applyBorder="1"/>
    <xf numFmtId="0" fontId="74" fillId="0" borderId="25" xfId="134" applyFont="1" applyBorder="1" applyAlignment="1">
      <alignment horizontal="center" vertical="center"/>
    </xf>
    <xf numFmtId="0" fontId="74" fillId="33" borderId="61" xfId="134" applyFont="1" applyFill="1" applyBorder="1" applyAlignment="1">
      <alignment horizontal="center" vertical="center"/>
    </xf>
    <xf numFmtId="1" fontId="77" fillId="33" borderId="164" xfId="191" applyNumberFormat="1" applyFont="1" applyFill="1" applyBorder="1" applyAlignment="1" applyProtection="1">
      <alignment horizontal="center" vertical="center"/>
      <protection locked="0"/>
    </xf>
    <xf numFmtId="1" fontId="77" fillId="33" borderId="7" xfId="191" applyNumberFormat="1" applyFont="1" applyFill="1" applyBorder="1" applyAlignment="1" applyProtection="1">
      <alignment horizontal="center" vertical="center"/>
      <protection locked="0"/>
    </xf>
    <xf numFmtId="1" fontId="77" fillId="33" borderId="50" xfId="191" applyNumberFormat="1" applyFont="1" applyFill="1" applyBorder="1" applyAlignment="1" applyProtection="1">
      <alignment horizontal="center" vertical="center"/>
      <protection locked="0"/>
    </xf>
    <xf numFmtId="1" fontId="77" fillId="33" borderId="165" xfId="191" applyNumberFormat="1" applyFont="1" applyFill="1" applyBorder="1" applyAlignment="1" applyProtection="1">
      <alignment horizontal="center" vertical="center"/>
      <protection locked="0"/>
    </xf>
    <xf numFmtId="0" fontId="14" fillId="0" borderId="0" xfId="454" applyFont="1" applyBorder="1" applyAlignment="1" applyProtection="1">
      <alignment horizontal="left" vertical="center" wrapText="1"/>
    </xf>
    <xf numFmtId="0" fontId="74" fillId="35" borderId="88" xfId="453" applyFont="1" applyFill="1" applyBorder="1" applyAlignment="1" applyProtection="1">
      <alignment horizontal="center" vertical="center" wrapText="1"/>
      <protection locked="0"/>
    </xf>
    <xf numFmtId="0" fontId="77" fillId="0" borderId="63" xfId="191" applyNumberFormat="1" applyFont="1" applyFill="1" applyBorder="1" applyAlignment="1" applyProtection="1">
      <alignment horizontal="center" vertical="center"/>
      <protection locked="0"/>
    </xf>
    <xf numFmtId="0" fontId="77" fillId="0" borderId="175" xfId="191" applyNumberFormat="1" applyFont="1" applyFill="1" applyBorder="1" applyAlignment="1" applyProtection="1">
      <alignment horizontal="center" vertical="center"/>
      <protection locked="0"/>
    </xf>
    <xf numFmtId="0" fontId="77" fillId="0" borderId="157" xfId="191" applyNumberFormat="1" applyFont="1" applyFill="1" applyBorder="1" applyAlignment="1" applyProtection="1">
      <alignment horizontal="center" vertical="center"/>
      <protection locked="0"/>
    </xf>
    <xf numFmtId="0" fontId="77" fillId="0" borderId="149" xfId="191" applyNumberFormat="1" applyFont="1" applyFill="1" applyBorder="1" applyAlignment="1" applyProtection="1">
      <alignment horizontal="center" vertical="center"/>
      <protection locked="0"/>
    </xf>
    <xf numFmtId="0" fontId="77" fillId="0" borderId="84" xfId="191" applyNumberFormat="1" applyFont="1" applyFill="1" applyBorder="1" applyAlignment="1" applyProtection="1">
      <alignment horizontal="center" vertical="center"/>
      <protection locked="0"/>
    </xf>
    <xf numFmtId="0" fontId="77" fillId="0" borderId="87" xfId="191" applyNumberFormat="1" applyFont="1" applyFill="1" applyBorder="1" applyAlignment="1" applyProtection="1">
      <alignment horizontal="center" vertical="center"/>
      <protection locked="0"/>
    </xf>
    <xf numFmtId="0" fontId="77" fillId="0" borderId="92" xfId="191" applyNumberFormat="1" applyFont="1" applyFill="1" applyBorder="1" applyAlignment="1" applyProtection="1">
      <alignment horizontal="center" vertical="center"/>
      <protection locked="0"/>
    </xf>
    <xf numFmtId="0" fontId="77" fillId="0" borderId="119" xfId="191" applyNumberFormat="1" applyFont="1" applyFill="1" applyBorder="1" applyAlignment="1" applyProtection="1">
      <alignment horizontal="center" vertical="center"/>
      <protection locked="0"/>
    </xf>
    <xf numFmtId="0" fontId="77" fillId="0" borderId="93" xfId="191" applyNumberFormat="1" applyFont="1" applyFill="1" applyBorder="1" applyAlignment="1" applyProtection="1">
      <alignment horizontal="center" vertical="center"/>
      <protection locked="0"/>
    </xf>
    <xf numFmtId="0" fontId="77" fillId="0" borderId="105" xfId="191" applyNumberFormat="1" applyFont="1" applyFill="1" applyBorder="1" applyAlignment="1" applyProtection="1">
      <alignment horizontal="center" vertical="center"/>
      <protection locked="0"/>
    </xf>
    <xf numFmtId="0" fontId="11" fillId="0" borderId="0" xfId="0" applyFont="1"/>
    <xf numFmtId="0" fontId="14" fillId="0" borderId="0" xfId="134" applyFont="1" applyFill="1" applyAlignment="1">
      <alignment horizontal="left"/>
    </xf>
    <xf numFmtId="0" fontId="85" fillId="69" borderId="108" xfId="0" applyFont="1" applyFill="1" applyBorder="1" applyAlignment="1">
      <alignment horizontal="center" vertical="center" wrapText="1"/>
    </xf>
    <xf numFmtId="0" fontId="85" fillId="69" borderId="12" xfId="0" applyFont="1" applyFill="1" applyBorder="1" applyAlignment="1">
      <alignment horizontal="center" vertical="center" wrapText="1"/>
    </xf>
    <xf numFmtId="0" fontId="85" fillId="69" borderId="180" xfId="0" applyFont="1" applyFill="1" applyBorder="1" applyAlignment="1">
      <alignment horizontal="center" vertical="center" wrapText="1"/>
    </xf>
    <xf numFmtId="0" fontId="85" fillId="69" borderId="115" xfId="0" applyFont="1" applyFill="1" applyBorder="1" applyAlignment="1">
      <alignment horizontal="center" vertical="center" wrapText="1"/>
    </xf>
    <xf numFmtId="1" fontId="77" fillId="75" borderId="168" xfId="191" applyNumberFormat="1" applyFont="1" applyFill="1" applyBorder="1" applyAlignment="1" applyProtection="1">
      <alignment horizontal="center" vertical="center"/>
      <protection locked="0"/>
    </xf>
    <xf numFmtId="1" fontId="77" fillId="75" borderId="107" xfId="191" applyNumberFormat="1" applyFont="1" applyFill="1" applyBorder="1" applyAlignment="1" applyProtection="1">
      <alignment horizontal="center" vertical="center"/>
      <protection locked="0"/>
    </xf>
    <xf numFmtId="1" fontId="77" fillId="75" borderId="168" xfId="191" applyNumberFormat="1" applyFont="1" applyFill="1" applyBorder="1" applyAlignment="1" applyProtection="1">
      <alignment horizontal="center" vertical="center" wrapText="1"/>
      <protection locked="0"/>
    </xf>
    <xf numFmtId="1" fontId="77" fillId="75" borderId="185" xfId="191" applyNumberFormat="1" applyFont="1" applyFill="1" applyBorder="1" applyAlignment="1" applyProtection="1">
      <alignment horizontal="center" vertical="center"/>
      <protection locked="0"/>
    </xf>
    <xf numFmtId="1" fontId="77" fillId="0" borderId="87" xfId="191" applyNumberFormat="1" applyFont="1" applyFill="1" applyBorder="1" applyAlignment="1" applyProtection="1">
      <alignment horizontal="center" vertical="center"/>
      <protection locked="0"/>
    </xf>
    <xf numFmtId="1" fontId="74" fillId="0" borderId="87" xfId="191" applyNumberFormat="1" applyFont="1" applyFill="1" applyBorder="1" applyAlignment="1" applyProtection="1">
      <alignment horizontal="center" vertical="center"/>
      <protection locked="0"/>
    </xf>
    <xf numFmtId="1" fontId="18" fillId="0" borderId="116" xfId="191" applyNumberFormat="1" applyFont="1" applyFill="1" applyBorder="1" applyAlignment="1" applyProtection="1">
      <alignment horizontal="center" vertical="center"/>
      <protection locked="0"/>
    </xf>
    <xf numFmtId="1" fontId="18" fillId="0" borderId="170" xfId="191" applyNumberFormat="1" applyFont="1" applyFill="1" applyBorder="1" applyAlignment="1" applyProtection="1">
      <alignment horizontal="center" vertical="center"/>
      <protection locked="0"/>
    </xf>
    <xf numFmtId="1" fontId="18" fillId="0" borderId="174" xfId="191" applyNumberFormat="1" applyFont="1" applyFill="1" applyBorder="1" applyAlignment="1" applyProtection="1">
      <alignment horizontal="center" vertical="center"/>
      <protection locked="0"/>
    </xf>
    <xf numFmtId="1" fontId="74" fillId="0" borderId="92" xfId="191" applyNumberFormat="1" applyFont="1" applyFill="1" applyBorder="1" applyAlignment="1" applyProtection="1">
      <alignment horizontal="center" vertical="center"/>
      <protection locked="0"/>
    </xf>
    <xf numFmtId="1" fontId="74" fillId="0" borderId="119" xfId="191" applyNumberFormat="1" applyFont="1" applyFill="1" applyBorder="1" applyAlignment="1" applyProtection="1">
      <alignment horizontal="center" vertical="center"/>
      <protection locked="0"/>
    </xf>
    <xf numFmtId="1" fontId="77" fillId="0" borderId="86" xfId="191" applyNumberFormat="1" applyFont="1" applyFill="1" applyBorder="1" applyAlignment="1" applyProtection="1">
      <alignment horizontal="center" vertical="center"/>
      <protection locked="0"/>
    </xf>
    <xf numFmtId="1" fontId="77" fillId="0" borderId="82" xfId="191" applyNumberFormat="1" applyFont="1" applyFill="1" applyBorder="1" applyAlignment="1" applyProtection="1">
      <alignment horizontal="center" vertical="center"/>
      <protection locked="0"/>
    </xf>
    <xf numFmtId="1" fontId="77" fillId="0" borderId="99" xfId="191" applyNumberFormat="1" applyFont="1" applyFill="1" applyBorder="1" applyAlignment="1" applyProtection="1">
      <alignment horizontal="center" vertical="center"/>
      <protection locked="0"/>
    </xf>
    <xf numFmtId="1" fontId="74" fillId="0" borderId="116" xfId="191" applyNumberFormat="1" applyFont="1" applyFill="1" applyBorder="1" applyAlignment="1" applyProtection="1">
      <alignment horizontal="center" vertical="center"/>
      <protection locked="0"/>
    </xf>
    <xf numFmtId="1" fontId="74" fillId="0" borderId="170" xfId="191" applyNumberFormat="1" applyFont="1" applyFill="1" applyBorder="1" applyAlignment="1" applyProtection="1">
      <alignment horizontal="center" vertical="center"/>
      <protection locked="0"/>
    </xf>
    <xf numFmtId="1" fontId="74" fillId="0" borderId="174" xfId="191" applyNumberFormat="1" applyFont="1" applyFill="1" applyBorder="1" applyAlignment="1" applyProtection="1">
      <alignment horizontal="center" vertical="center"/>
      <protection locked="0"/>
    </xf>
    <xf numFmtId="1" fontId="91" fillId="0" borderId="105" xfId="191" applyNumberFormat="1" applyFont="1" applyFill="1" applyBorder="1" applyAlignment="1" applyProtection="1">
      <alignment horizontal="center" vertical="center"/>
      <protection locked="0"/>
    </xf>
    <xf numFmtId="0" fontId="74" fillId="82" borderId="92" xfId="134" applyFont="1" applyFill="1" applyBorder="1" applyAlignment="1">
      <alignment horizontal="center" vertical="center"/>
    </xf>
    <xf numFmtId="2" fontId="77" fillId="82" borderId="87" xfId="191" applyNumberFormat="1" applyFont="1" applyFill="1" applyBorder="1" applyAlignment="1" applyProtection="1">
      <alignment horizontal="center" vertical="center"/>
    </xf>
    <xf numFmtId="2" fontId="77" fillId="82" borderId="87" xfId="191" applyNumberFormat="1" applyFont="1" applyFill="1" applyBorder="1" applyAlignment="1" applyProtection="1">
      <alignment horizontal="center" vertical="center"/>
      <protection locked="0"/>
    </xf>
    <xf numFmtId="2" fontId="77" fillId="82" borderId="119" xfId="191" applyNumberFormat="1" applyFont="1" applyFill="1" applyBorder="1" applyAlignment="1" applyProtection="1">
      <alignment horizontal="center" vertical="center"/>
    </xf>
    <xf numFmtId="0" fontId="74" fillId="82" borderId="93" xfId="134" applyFont="1" applyFill="1" applyBorder="1" applyAlignment="1">
      <alignment horizontal="center" vertical="center"/>
    </xf>
    <xf numFmtId="2" fontId="77" fillId="82" borderId="105" xfId="191" applyNumberFormat="1" applyFont="1" applyFill="1" applyBorder="1" applyAlignment="1" applyProtection="1">
      <alignment horizontal="center" vertical="center"/>
    </xf>
    <xf numFmtId="2" fontId="77" fillId="82" borderId="24" xfId="191" applyNumberFormat="1" applyFont="1" applyFill="1" applyBorder="1" applyAlignment="1" applyProtection="1">
      <alignment horizontal="center" vertical="center"/>
    </xf>
    <xf numFmtId="0" fontId="74" fillId="82" borderId="116" xfId="134" applyFont="1" applyFill="1" applyBorder="1" applyAlignment="1">
      <alignment horizontal="center" vertical="center"/>
    </xf>
    <xf numFmtId="0" fontId="74" fillId="82" borderId="170" xfId="134" applyFont="1" applyFill="1" applyBorder="1" applyAlignment="1">
      <alignment horizontal="center" vertical="center"/>
    </xf>
    <xf numFmtId="0" fontId="74" fillId="82" borderId="105" xfId="134" applyFont="1" applyFill="1" applyBorder="1" applyAlignment="1">
      <alignment horizontal="center" vertical="center"/>
    </xf>
    <xf numFmtId="0" fontId="74" fillId="33" borderId="92" xfId="453" applyFont="1" applyFill="1" applyBorder="1" applyAlignment="1" applyProtection="1">
      <alignment horizontal="center" vertical="center" wrapText="1"/>
      <protection locked="0"/>
    </xf>
    <xf numFmtId="0" fontId="74" fillId="33" borderId="87" xfId="453" applyFont="1" applyFill="1" applyBorder="1" applyAlignment="1" applyProtection="1">
      <alignment horizontal="center" vertical="center" wrapText="1"/>
      <protection locked="0"/>
    </xf>
    <xf numFmtId="170" fontId="80" fillId="35" borderId="11" xfId="134" applyNumberFormat="1" applyFont="1" applyFill="1" applyBorder="1" applyAlignment="1">
      <alignment horizontal="center" vertical="center"/>
    </xf>
    <xf numFmtId="0" fontId="74" fillId="33" borderId="7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9" fillId="77" borderId="145" xfId="454" applyFont="1" applyFill="1" applyBorder="1" applyAlignment="1" applyProtection="1">
      <alignment horizontal="center" vertical="center" wrapText="1"/>
    </xf>
    <xf numFmtId="0" fontId="79" fillId="77" borderId="147" xfId="454" applyFont="1" applyFill="1" applyBorder="1" applyAlignment="1" applyProtection="1">
      <alignment horizontal="center" vertical="center" wrapText="1"/>
    </xf>
    <xf numFmtId="0" fontId="74" fillId="33" borderId="17" xfId="453" applyFont="1" applyFill="1" applyBorder="1" applyAlignment="1" applyProtection="1">
      <alignment horizontal="center" vertical="center" wrapText="1"/>
      <protection locked="0"/>
    </xf>
    <xf numFmtId="1" fontId="77" fillId="0" borderId="168" xfId="191" applyNumberFormat="1" applyFont="1" applyFill="1" applyBorder="1" applyAlignment="1" applyProtection="1">
      <alignment horizontal="center" vertical="center"/>
      <protection locked="0"/>
    </xf>
    <xf numFmtId="10" fontId="77" fillId="0" borderId="33" xfId="191" applyNumberFormat="1" applyFont="1" applyFill="1" applyBorder="1" applyAlignment="1" applyProtection="1">
      <alignment horizontal="center" vertical="center"/>
      <protection locked="0"/>
    </xf>
    <xf numFmtId="10" fontId="77" fillId="0" borderId="80" xfId="191" applyNumberFormat="1" applyFont="1" applyFill="1" applyBorder="1" applyAlignment="1" applyProtection="1">
      <alignment horizontal="center" vertical="center"/>
      <protection locked="0"/>
    </xf>
    <xf numFmtId="10" fontId="77" fillId="0" borderId="119" xfId="191" applyNumberFormat="1" applyFont="1" applyFill="1" applyBorder="1" applyAlignment="1" applyProtection="1">
      <alignment horizontal="center" vertical="center"/>
      <protection locked="0"/>
    </xf>
    <xf numFmtId="10" fontId="77" fillId="0" borderId="61" xfId="191" applyNumberFormat="1" applyFont="1" applyFill="1" applyBorder="1" applyAlignment="1" applyProtection="1">
      <alignment horizontal="center" vertical="center"/>
      <protection locked="0"/>
    </xf>
    <xf numFmtId="9" fontId="77" fillId="0" borderId="33" xfId="559" applyFont="1" applyFill="1" applyBorder="1" applyAlignment="1" applyProtection="1">
      <alignment horizontal="center" vertical="center"/>
      <protection locked="0"/>
    </xf>
    <xf numFmtId="9" fontId="77" fillId="0" borderId="80" xfId="559" applyFont="1" applyFill="1" applyBorder="1" applyAlignment="1" applyProtection="1">
      <alignment horizontal="center" vertical="center"/>
      <protection locked="0"/>
    </xf>
    <xf numFmtId="9" fontId="77" fillId="0" borderId="119" xfId="559" applyFont="1" applyFill="1" applyBorder="1" applyAlignment="1" applyProtection="1">
      <alignment horizontal="center" vertical="center"/>
      <protection locked="0"/>
    </xf>
    <xf numFmtId="9" fontId="77" fillId="0" borderId="61" xfId="559" applyFont="1" applyFill="1" applyBorder="1" applyAlignment="1" applyProtection="1">
      <alignment horizontal="center" vertical="center"/>
      <protection locked="0"/>
    </xf>
    <xf numFmtId="0" fontId="19" fillId="0" borderId="84" xfId="1" applyFont="1" applyBorder="1" applyAlignment="1">
      <alignment horizontal="left" vertical="center"/>
    </xf>
    <xf numFmtId="0" fontId="19" fillId="0" borderId="59" xfId="1" applyFont="1" applyBorder="1" applyAlignment="1">
      <alignment horizontal="left" vertical="center"/>
    </xf>
    <xf numFmtId="0" fontId="14" fillId="35" borderId="120" xfId="1" applyFont="1" applyFill="1" applyBorder="1" applyAlignment="1">
      <alignment horizontal="center" vertical="center"/>
    </xf>
    <xf numFmtId="0" fontId="14" fillId="35" borderId="111" xfId="1" applyFont="1" applyFill="1" applyBorder="1" applyAlignment="1">
      <alignment horizontal="center" vertical="center"/>
    </xf>
    <xf numFmtId="0" fontId="104" fillId="0" borderId="0" xfId="0" applyFont="1" applyAlignment="1">
      <alignment horizontal="left"/>
    </xf>
    <xf numFmtId="0" fontId="78" fillId="69" borderId="86" xfId="453" applyFont="1" applyFill="1" applyBorder="1" applyAlignment="1" applyProtection="1">
      <alignment horizontal="center" vertical="center" wrapText="1"/>
      <protection locked="0"/>
    </xf>
    <xf numFmtId="0" fontId="78" fillId="69" borderId="82" xfId="453" applyFont="1" applyFill="1" applyBorder="1" applyAlignment="1" applyProtection="1">
      <alignment horizontal="center" vertical="center" wrapText="1"/>
      <protection locked="0"/>
    </xf>
    <xf numFmtId="0" fontId="78" fillId="69" borderId="99" xfId="453" applyFont="1" applyFill="1" applyBorder="1" applyAlignment="1" applyProtection="1">
      <alignment horizontal="center" vertical="center" wrapText="1"/>
      <protection locked="0"/>
    </xf>
    <xf numFmtId="0" fontId="13" fillId="0" borderId="85" xfId="134" applyBorder="1"/>
    <xf numFmtId="0" fontId="77" fillId="0" borderId="92" xfId="134" applyFont="1" applyFill="1" applyBorder="1" applyAlignment="1">
      <alignment horizontal="center" vertical="center"/>
    </xf>
    <xf numFmtId="0" fontId="77" fillId="35" borderId="92" xfId="134" applyFont="1" applyFill="1" applyBorder="1" applyAlignment="1">
      <alignment horizontal="center" vertical="center"/>
    </xf>
    <xf numFmtId="0" fontId="77" fillId="35" borderId="87" xfId="134" applyFont="1" applyFill="1" applyBorder="1" applyAlignment="1">
      <alignment horizontal="center" vertical="center"/>
    </xf>
    <xf numFmtId="1" fontId="77" fillId="35" borderId="87" xfId="134" applyNumberFormat="1" applyFont="1" applyFill="1" applyBorder="1" applyAlignment="1">
      <alignment horizontal="center" vertical="center"/>
    </xf>
    <xf numFmtId="0" fontId="77" fillId="35" borderId="93" xfId="134" applyFont="1" applyFill="1" applyBorder="1" applyAlignment="1">
      <alignment horizontal="center" vertical="center"/>
    </xf>
    <xf numFmtId="0" fontId="77" fillId="35" borderId="105" xfId="134" applyFont="1" applyFill="1" applyBorder="1" applyAlignment="1">
      <alignment horizontal="center" vertical="center"/>
    </xf>
    <xf numFmtId="1" fontId="77" fillId="35" borderId="105" xfId="134" applyNumberFormat="1" applyFont="1" applyFill="1" applyBorder="1" applyAlignment="1">
      <alignment horizontal="center" vertical="center"/>
    </xf>
    <xf numFmtId="0" fontId="13" fillId="0" borderId="0" xfId="134" applyFont="1" applyFill="1"/>
    <xf numFmtId="0" fontId="14" fillId="0" borderId="0" xfId="134" applyFont="1" applyFill="1" applyAlignment="1">
      <alignment horizontal="left" vertical="center"/>
    </xf>
    <xf numFmtId="0" fontId="13" fillId="0" borderId="0" xfId="134" applyFont="1"/>
    <xf numFmtId="0" fontId="14" fillId="33" borderId="87" xfId="453" applyFont="1" applyFill="1" applyBorder="1" applyAlignment="1" applyProtection="1">
      <alignment horizontal="center" vertical="center" wrapText="1"/>
      <protection locked="0"/>
    </xf>
    <xf numFmtId="0" fontId="14" fillId="33" borderId="87" xfId="453" applyFont="1" applyFill="1" applyBorder="1" applyAlignment="1" applyProtection="1">
      <alignment horizontal="center" vertical="center"/>
      <protection locked="0"/>
    </xf>
    <xf numFmtId="0" fontId="13" fillId="33" borderId="93" xfId="134" applyFont="1" applyFill="1" applyBorder="1" applyAlignment="1">
      <alignment horizontal="center" vertical="center" wrapText="1"/>
    </xf>
    <xf numFmtId="0" fontId="13" fillId="33" borderId="105" xfId="134" applyFont="1" applyFill="1" applyBorder="1" applyAlignment="1">
      <alignment horizontal="center" vertical="center" wrapText="1"/>
    </xf>
    <xf numFmtId="0" fontId="106" fillId="33" borderId="105" xfId="0" applyFont="1" applyFill="1" applyBorder="1" applyAlignment="1">
      <alignment horizontal="center" vertical="center"/>
    </xf>
    <xf numFmtId="0" fontId="13" fillId="0" borderId="9" xfId="134" applyFont="1" applyBorder="1"/>
    <xf numFmtId="0" fontId="13" fillId="0" borderId="116" xfId="134" applyFont="1" applyFill="1" applyBorder="1"/>
    <xf numFmtId="0" fontId="13" fillId="0" borderId="170" xfId="134" applyFont="1" applyFill="1" applyBorder="1"/>
    <xf numFmtId="0" fontId="13" fillId="0" borderId="170" xfId="191" applyNumberFormat="1" applyFont="1" applyFill="1" applyBorder="1" applyAlignment="1" applyProtection="1">
      <alignment horizontal="center" vertical="center"/>
      <protection locked="0"/>
    </xf>
    <xf numFmtId="3" fontId="13" fillId="0" borderId="0" xfId="134" applyNumberFormat="1" applyFont="1"/>
    <xf numFmtId="0" fontId="13" fillId="0" borderId="0" xfId="134" applyFont="1" applyBorder="1"/>
    <xf numFmtId="0" fontId="13" fillId="0" borderId="92" xfId="134" applyFont="1" applyFill="1" applyBorder="1"/>
    <xf numFmtId="0" fontId="13" fillId="0" borderId="87" xfId="134" applyFont="1" applyFill="1" applyBorder="1"/>
    <xf numFmtId="0" fontId="13" fillId="0" borderId="87" xfId="191" applyNumberFormat="1" applyFont="1" applyFill="1" applyBorder="1" applyAlignment="1" applyProtection="1">
      <alignment horizontal="center" vertical="center"/>
      <protection locked="0"/>
    </xf>
    <xf numFmtId="0" fontId="99" fillId="0" borderId="0" xfId="0" applyFont="1"/>
    <xf numFmtId="0" fontId="13" fillId="0" borderId="93" xfId="134" applyFont="1" applyFill="1" applyBorder="1"/>
    <xf numFmtId="0" fontId="13" fillId="0" borderId="105" xfId="134" applyFont="1" applyFill="1" applyBorder="1"/>
    <xf numFmtId="0" fontId="13" fillId="0" borderId="105" xfId="191" applyNumberFormat="1" applyFont="1" applyFill="1" applyBorder="1" applyAlignment="1" applyProtection="1">
      <alignment horizontal="center" vertical="center"/>
      <protection locked="0"/>
    </xf>
    <xf numFmtId="0" fontId="13" fillId="0" borderId="0" xfId="134" applyFont="1" applyFill="1" applyAlignment="1"/>
    <xf numFmtId="0" fontId="106" fillId="0" borderId="0" xfId="0" applyFont="1"/>
    <xf numFmtId="0" fontId="14" fillId="33" borderId="170" xfId="453" applyFont="1" applyFill="1" applyBorder="1" applyAlignment="1" applyProtection="1">
      <alignment horizontal="center" vertical="center" wrapText="1"/>
      <protection locked="0"/>
    </xf>
    <xf numFmtId="0" fontId="14" fillId="33" borderId="119" xfId="453" applyFont="1" applyFill="1" applyBorder="1" applyAlignment="1" applyProtection="1">
      <alignment horizontal="center" vertical="center" wrapText="1"/>
      <protection locked="0"/>
    </xf>
    <xf numFmtId="0" fontId="106" fillId="33" borderId="82" xfId="0" applyFont="1" applyFill="1" applyBorder="1" applyAlignment="1">
      <alignment horizontal="center"/>
    </xf>
    <xf numFmtId="0" fontId="13" fillId="33" borderId="82" xfId="453" applyFont="1" applyFill="1" applyBorder="1" applyAlignment="1" applyProtection="1">
      <alignment horizontal="center" vertical="center"/>
      <protection locked="0"/>
    </xf>
    <xf numFmtId="0" fontId="106" fillId="33" borderId="82" xfId="0" applyFont="1" applyFill="1" applyBorder="1" applyAlignment="1">
      <alignment horizontal="center" vertical="center"/>
    </xf>
    <xf numFmtId="0" fontId="106" fillId="33" borderId="99" xfId="0" applyFont="1" applyFill="1" applyBorder="1" applyAlignment="1">
      <alignment horizontal="center" vertical="center"/>
    </xf>
    <xf numFmtId="0" fontId="106" fillId="0" borderId="170" xfId="0" applyFont="1" applyBorder="1"/>
    <xf numFmtId="0" fontId="106" fillId="0" borderId="174" xfId="0" applyFont="1" applyBorder="1"/>
    <xf numFmtId="0" fontId="106" fillId="0" borderId="105" xfId="0" applyFont="1" applyBorder="1"/>
    <xf numFmtId="0" fontId="106" fillId="0" borderId="24" xfId="0" applyFont="1" applyBorder="1"/>
    <xf numFmtId="0" fontId="106" fillId="33" borderId="87" xfId="0" applyFont="1" applyFill="1" applyBorder="1" applyAlignment="1">
      <alignment horizontal="center"/>
    </xf>
    <xf numFmtId="0" fontId="13" fillId="33" borderId="87" xfId="453" applyFont="1" applyFill="1" applyBorder="1" applyAlignment="1" applyProtection="1">
      <alignment horizontal="center" vertical="center"/>
      <protection locked="0"/>
    </xf>
    <xf numFmtId="0" fontId="106" fillId="33" borderId="87" xfId="0" applyFont="1" applyFill="1" applyBorder="1" applyAlignment="1">
      <alignment horizontal="center" vertical="center"/>
    </xf>
    <xf numFmtId="0" fontId="99" fillId="0" borderId="26" xfId="0" applyFont="1" applyBorder="1" applyAlignment="1"/>
    <xf numFmtId="0" fontId="99" fillId="0" borderId="91" xfId="0" applyFont="1" applyBorder="1" applyAlignment="1"/>
    <xf numFmtId="0" fontId="14" fillId="33" borderId="174" xfId="453" applyFont="1" applyFill="1" applyBorder="1" applyAlignment="1" applyProtection="1">
      <alignment horizontal="center" vertical="center" wrapText="1"/>
      <protection locked="0"/>
    </xf>
    <xf numFmtId="0" fontId="99" fillId="0" borderId="95" xfId="0" applyFont="1" applyBorder="1"/>
    <xf numFmtId="0" fontId="99" fillId="0" borderId="87" xfId="0" applyFont="1" applyBorder="1"/>
    <xf numFmtId="0" fontId="104" fillId="0" borderId="90" xfId="0" applyFont="1" applyBorder="1" applyAlignment="1"/>
    <xf numFmtId="0" fontId="107" fillId="0" borderId="0" xfId="134" applyFont="1"/>
    <xf numFmtId="0" fontId="74" fillId="33" borderId="99" xfId="453" applyFont="1" applyFill="1" applyBorder="1" applyAlignment="1" applyProtection="1">
      <alignment horizontal="center" vertical="center" wrapText="1"/>
      <protection locked="0"/>
    </xf>
    <xf numFmtId="0" fontId="74" fillId="33" borderId="82" xfId="453" applyFont="1" applyFill="1" applyBorder="1" applyAlignment="1" applyProtection="1">
      <alignment horizontal="center" vertical="center" wrapText="1"/>
      <protection locked="0"/>
    </xf>
    <xf numFmtId="0" fontId="74" fillId="33" borderId="116" xfId="134" applyFont="1" applyFill="1" applyBorder="1" applyAlignment="1">
      <alignment horizontal="center" vertical="center"/>
    </xf>
    <xf numFmtId="0" fontId="85" fillId="33" borderId="170" xfId="0" applyFont="1" applyFill="1" applyBorder="1" applyAlignment="1">
      <alignment horizontal="center" vertical="center"/>
    </xf>
    <xf numFmtId="0" fontId="106" fillId="33" borderId="174" xfId="0" applyFont="1" applyFill="1" applyBorder="1" applyAlignment="1">
      <alignment horizontal="center" vertical="center"/>
    </xf>
    <xf numFmtId="0" fontId="78" fillId="0" borderId="131" xfId="191" applyNumberFormat="1" applyFont="1" applyFill="1" applyBorder="1" applyAlignment="1" applyProtection="1">
      <alignment horizontal="center" vertical="center"/>
      <protection locked="0"/>
    </xf>
    <xf numFmtId="0" fontId="78" fillId="0" borderId="166" xfId="191" applyNumberFormat="1" applyFont="1" applyFill="1" applyBorder="1" applyAlignment="1" applyProtection="1">
      <alignment horizontal="center" vertical="center"/>
      <protection locked="0"/>
    </xf>
    <xf numFmtId="0" fontId="77" fillId="0" borderId="165" xfId="191" applyNumberFormat="1" applyFont="1" applyFill="1" applyBorder="1" applyAlignment="1" applyProtection="1">
      <alignment horizontal="center" vertical="center"/>
      <protection locked="0"/>
    </xf>
    <xf numFmtId="0" fontId="13" fillId="33" borderId="24" xfId="134" applyFont="1" applyFill="1" applyBorder="1" applyAlignment="1">
      <alignment horizontal="left" vertical="center" wrapText="1"/>
    </xf>
    <xf numFmtId="0" fontId="79" fillId="77" borderId="121" xfId="454" applyFont="1" applyFill="1" applyBorder="1" applyAlignment="1" applyProtection="1">
      <alignment horizontal="center" vertical="center" wrapText="1"/>
    </xf>
    <xf numFmtId="0" fontId="79" fillId="77" borderId="167" xfId="454" applyFont="1" applyFill="1" applyBorder="1" applyAlignment="1" applyProtection="1">
      <alignment horizontal="center" vertical="center" wrapText="1"/>
    </xf>
    <xf numFmtId="0" fontId="79" fillId="77" borderId="88" xfId="454" applyFont="1" applyFill="1" applyBorder="1" applyAlignment="1" applyProtection="1">
      <alignment horizontal="center" vertical="center" wrapText="1"/>
    </xf>
    <xf numFmtId="0" fontId="13" fillId="0" borderId="58" xfId="134" applyBorder="1"/>
    <xf numFmtId="0" fontId="79" fillId="33" borderId="121" xfId="454" applyFont="1" applyFill="1" applyBorder="1" applyAlignment="1" applyProtection="1">
      <alignment vertical="center"/>
    </xf>
    <xf numFmtId="0" fontId="79" fillId="33" borderId="0" xfId="454" applyFont="1" applyFill="1" applyBorder="1" applyAlignment="1" applyProtection="1">
      <alignment vertical="center"/>
    </xf>
    <xf numFmtId="170" fontId="80" fillId="33" borderId="145" xfId="134" applyNumberFormat="1" applyFont="1" applyFill="1" applyBorder="1" applyAlignment="1">
      <alignment horizontal="center" vertical="center"/>
    </xf>
    <xf numFmtId="170" fontId="80" fillId="33" borderId="35" xfId="134" applyNumberFormat="1" applyFont="1" applyFill="1" applyBorder="1" applyAlignment="1">
      <alignment horizontal="center" vertical="center"/>
    </xf>
    <xf numFmtId="0" fontId="79" fillId="33" borderId="147" xfId="454" applyFont="1" applyFill="1" applyBorder="1" applyAlignment="1" applyProtection="1">
      <alignment vertical="center"/>
    </xf>
    <xf numFmtId="170" fontId="80" fillId="33" borderId="121" xfId="134" applyNumberFormat="1" applyFont="1" applyFill="1" applyBorder="1" applyAlignment="1">
      <alignment horizontal="left" vertical="center"/>
    </xf>
    <xf numFmtId="170" fontId="80" fillId="33" borderId="88" xfId="134" applyNumberFormat="1" applyFont="1" applyFill="1" applyBorder="1" applyAlignment="1">
      <alignment horizontal="center" vertical="center"/>
    </xf>
    <xf numFmtId="0" fontId="13" fillId="0" borderId="23" xfId="134" applyBorder="1"/>
    <xf numFmtId="0" fontId="74" fillId="33" borderId="7" xfId="453" applyFont="1" applyFill="1" applyBorder="1" applyAlignment="1" applyProtection="1">
      <alignment horizontal="center" vertical="center" wrapText="1"/>
      <protection locked="0"/>
    </xf>
    <xf numFmtId="0" fontId="74" fillId="33" borderId="164" xfId="453" applyFont="1" applyFill="1" applyBorder="1" applyAlignment="1" applyProtection="1">
      <alignment horizontal="center" vertical="center" wrapText="1"/>
      <protection locked="0"/>
    </xf>
    <xf numFmtId="0" fontId="74" fillId="33" borderId="166" xfId="453" applyFont="1" applyFill="1" applyBorder="1" applyAlignment="1" applyProtection="1">
      <alignment horizontal="center" vertical="center" wrapText="1"/>
      <protection locked="0"/>
    </xf>
    <xf numFmtId="0" fontId="74" fillId="33" borderId="165" xfId="453" applyFont="1" applyFill="1" applyBorder="1" applyAlignment="1" applyProtection="1">
      <alignment horizontal="center" vertical="center" wrapText="1"/>
      <protection locked="0"/>
    </xf>
    <xf numFmtId="0" fontId="74" fillId="33" borderId="50" xfId="453" applyFont="1" applyFill="1" applyBorder="1" applyAlignment="1" applyProtection="1">
      <alignment horizontal="center" vertical="center" wrapText="1"/>
      <protection locked="0"/>
    </xf>
    <xf numFmtId="0" fontId="74" fillId="33" borderId="105" xfId="453" applyFont="1" applyFill="1" applyBorder="1" applyAlignment="1" applyProtection="1">
      <alignment horizontal="center" vertical="center" wrapText="1"/>
      <protection locked="0"/>
    </xf>
    <xf numFmtId="0" fontId="74" fillId="33" borderId="60" xfId="453" applyFont="1" applyFill="1" applyBorder="1" applyAlignment="1" applyProtection="1">
      <alignment horizontal="center" vertical="center" wrapText="1"/>
      <protection locked="0"/>
    </xf>
    <xf numFmtId="0" fontId="74" fillId="33" borderId="94" xfId="453" applyFont="1" applyFill="1" applyBorder="1" applyAlignment="1" applyProtection="1">
      <alignment horizontal="center" vertical="center" wrapText="1"/>
      <protection locked="0"/>
    </xf>
    <xf numFmtId="0" fontId="74" fillId="33" borderId="23" xfId="453" applyFont="1" applyFill="1" applyBorder="1" applyAlignment="1" applyProtection="1">
      <alignment horizontal="center" vertical="center" wrapText="1"/>
      <protection locked="0"/>
    </xf>
    <xf numFmtId="0" fontId="78" fillId="69" borderId="12" xfId="453" applyFont="1" applyFill="1" applyBorder="1" applyAlignment="1" applyProtection="1">
      <alignment horizontal="center" vertical="center" wrapText="1"/>
      <protection locked="0"/>
    </xf>
    <xf numFmtId="0" fontId="78" fillId="69" borderId="100" xfId="453" applyFont="1" applyFill="1" applyBorder="1" applyAlignment="1" applyProtection="1">
      <alignment horizontal="center" vertical="center" wrapText="1"/>
      <protection locked="0"/>
    </xf>
    <xf numFmtId="0" fontId="78" fillId="69" borderId="17" xfId="453" applyFont="1" applyFill="1" applyBorder="1" applyAlignment="1" applyProtection="1">
      <alignment horizontal="center" vertical="center" wrapText="1"/>
      <protection locked="0"/>
    </xf>
    <xf numFmtId="0" fontId="78" fillId="69" borderId="129" xfId="453" applyFont="1" applyFill="1" applyBorder="1" applyAlignment="1" applyProtection="1">
      <alignment horizontal="center" vertical="center" wrapText="1"/>
      <protection locked="0"/>
    </xf>
    <xf numFmtId="0" fontId="78" fillId="69" borderId="74" xfId="453" applyFont="1" applyFill="1" applyBorder="1" applyAlignment="1" applyProtection="1">
      <alignment horizontal="center" vertical="center" wrapText="1"/>
      <protection locked="0"/>
    </xf>
    <xf numFmtId="0" fontId="18" fillId="0" borderId="87" xfId="191" applyNumberFormat="1" applyFont="1" applyFill="1" applyBorder="1" applyAlignment="1" applyProtection="1">
      <alignment horizontal="center" vertical="center"/>
      <protection locked="0"/>
    </xf>
    <xf numFmtId="0" fontId="18" fillId="0" borderId="85" xfId="191" applyNumberFormat="1" applyFont="1" applyFill="1" applyBorder="1" applyAlignment="1" applyProtection="1">
      <alignment horizontal="center" vertical="center"/>
      <protection locked="0"/>
    </xf>
    <xf numFmtId="0" fontId="18" fillId="0" borderId="92" xfId="191" applyNumberFormat="1" applyFont="1" applyFill="1" applyBorder="1" applyAlignment="1" applyProtection="1">
      <alignment horizontal="center" vertical="center"/>
      <protection locked="0"/>
    </xf>
    <xf numFmtId="0" fontId="18" fillId="0" borderId="119" xfId="191" applyNumberFormat="1" applyFont="1" applyFill="1" applyBorder="1" applyAlignment="1" applyProtection="1">
      <alignment horizontal="center" vertical="center"/>
      <protection locked="0"/>
    </xf>
    <xf numFmtId="172" fontId="18" fillId="0" borderId="92" xfId="191" applyNumberFormat="1" applyFont="1" applyFill="1" applyBorder="1" applyAlignment="1" applyProtection="1">
      <alignment horizontal="center" vertical="center"/>
      <protection locked="0"/>
    </xf>
    <xf numFmtId="172" fontId="18" fillId="0" borderId="87" xfId="191" applyNumberFormat="1" applyFont="1" applyFill="1" applyBorder="1" applyAlignment="1" applyProtection="1">
      <alignment horizontal="center" vertical="center"/>
      <protection locked="0"/>
    </xf>
    <xf numFmtId="172" fontId="18" fillId="0" borderId="119" xfId="191" applyNumberFormat="1" applyFont="1" applyFill="1" applyBorder="1" applyAlignment="1" applyProtection="1">
      <alignment horizontal="center" vertical="center"/>
      <protection locked="0"/>
    </xf>
    <xf numFmtId="49" fontId="18" fillId="0" borderId="92" xfId="191" applyNumberFormat="1" applyFont="1" applyFill="1" applyBorder="1" applyAlignment="1" applyProtection="1">
      <alignment horizontal="center" vertical="center"/>
      <protection locked="0"/>
    </xf>
    <xf numFmtId="49" fontId="18" fillId="0" borderId="119" xfId="191" applyNumberFormat="1" applyFont="1" applyFill="1" applyBorder="1" applyAlignment="1" applyProtection="1">
      <alignment horizontal="center" vertical="center"/>
      <protection locked="0"/>
    </xf>
    <xf numFmtId="0" fontId="13" fillId="0" borderId="92" xfId="134" applyBorder="1"/>
    <xf numFmtId="0" fontId="77" fillId="0" borderId="85" xfId="191" applyNumberFormat="1" applyFont="1" applyFill="1" applyBorder="1" applyAlignment="1" applyProtection="1">
      <alignment horizontal="center" vertical="center"/>
      <protection locked="0"/>
    </xf>
    <xf numFmtId="172" fontId="77" fillId="0" borderId="87" xfId="191" applyNumberFormat="1" applyFont="1" applyFill="1" applyBorder="1" applyAlignment="1" applyProtection="1">
      <alignment horizontal="center" vertical="center"/>
      <protection locked="0"/>
    </xf>
    <xf numFmtId="172" fontId="77" fillId="0" borderId="119" xfId="191" applyNumberFormat="1" applyFont="1" applyFill="1" applyBorder="1" applyAlignment="1" applyProtection="1">
      <alignment horizontal="center" vertical="center"/>
      <protection locked="0"/>
    </xf>
    <xf numFmtId="49" fontId="77" fillId="0" borderId="92" xfId="191" applyNumberFormat="1" applyFont="1" applyFill="1" applyBorder="1" applyAlignment="1" applyProtection="1">
      <alignment horizontal="center" vertical="center"/>
      <protection locked="0"/>
    </xf>
    <xf numFmtId="49" fontId="77" fillId="0" borderId="119" xfId="191" applyNumberFormat="1" applyFont="1" applyFill="1" applyBorder="1" applyAlignment="1" applyProtection="1">
      <alignment horizontal="center" vertical="center"/>
      <protection locked="0"/>
    </xf>
    <xf numFmtId="0" fontId="13" fillId="0" borderId="93" xfId="134" applyBorder="1"/>
    <xf numFmtId="0" fontId="78" fillId="69" borderId="0" xfId="453" applyFont="1" applyFill="1" applyBorder="1" applyAlignment="1" applyProtection="1">
      <alignment horizontal="center" vertical="center" wrapText="1"/>
      <protection locked="0"/>
    </xf>
    <xf numFmtId="0" fontId="19" fillId="0" borderId="87" xfId="1" applyFont="1" applyBorder="1" applyAlignment="1">
      <alignment horizontal="center" vertical="center"/>
    </xf>
    <xf numFmtId="0" fontId="19" fillId="0" borderId="119" xfId="1" applyFont="1" applyBorder="1" applyAlignment="1">
      <alignment horizontal="center" vertical="center"/>
    </xf>
    <xf numFmtId="0" fontId="19" fillId="0" borderId="148" xfId="1" applyFont="1" applyBorder="1" applyAlignment="1">
      <alignment horizontal="center" vertical="center"/>
    </xf>
    <xf numFmtId="0" fontId="19" fillId="0" borderId="149" xfId="1" applyFont="1" applyBorder="1" applyAlignment="1">
      <alignment horizontal="center" vertical="center"/>
    </xf>
    <xf numFmtId="0" fontId="19" fillId="0" borderId="85" xfId="1" applyFont="1" applyBorder="1" applyAlignment="1">
      <alignment horizontal="center" vertical="center"/>
    </xf>
    <xf numFmtId="0" fontId="19" fillId="0" borderId="80" xfId="1" applyFont="1" applyBorder="1" applyAlignment="1">
      <alignment horizontal="center" vertical="center"/>
    </xf>
    <xf numFmtId="0" fontId="18" fillId="0" borderId="0" xfId="1" applyFont="1" applyAlignment="1">
      <alignment horizontal="center" vertical="center" wrapText="1"/>
    </xf>
    <xf numFmtId="0" fontId="19" fillId="0" borderId="0" xfId="1" applyFont="1" applyAlignment="1">
      <alignment horizontal="center" vertical="center" wrapText="1"/>
    </xf>
    <xf numFmtId="0" fontId="20" fillId="0" borderId="0" xfId="1" applyFont="1" applyAlignment="1">
      <alignment horizontal="center" vertical="center" wrapText="1"/>
    </xf>
    <xf numFmtId="0" fontId="19" fillId="0" borderId="105" xfId="1" applyFont="1" applyBorder="1" applyAlignment="1">
      <alignment horizontal="center" vertical="center"/>
    </xf>
    <xf numFmtId="0" fontId="19" fillId="0" borderId="24" xfId="1" applyFont="1" applyBorder="1" applyAlignment="1">
      <alignment horizontal="center" vertical="center"/>
    </xf>
    <xf numFmtId="0" fontId="15" fillId="0" borderId="12" xfId="1" applyFont="1" applyBorder="1" applyAlignment="1">
      <alignment horizontal="center" vertical="center" wrapText="1"/>
    </xf>
    <xf numFmtId="0" fontId="15" fillId="0" borderId="18" xfId="1" applyFont="1" applyBorder="1" applyAlignment="1">
      <alignment horizontal="center" vertical="center" wrapText="1"/>
    </xf>
    <xf numFmtId="0" fontId="16" fillId="33" borderId="13" xfId="1" applyFont="1" applyFill="1" applyBorder="1" applyAlignment="1">
      <alignment horizontal="center" vertical="center"/>
    </xf>
    <xf numFmtId="0" fontId="16" fillId="33" borderId="15" xfId="1" applyFont="1" applyFill="1" applyBorder="1" applyAlignment="1">
      <alignment horizontal="center" vertical="center"/>
    </xf>
    <xf numFmtId="0" fontId="16" fillId="33" borderId="19" xfId="1" applyFont="1" applyFill="1" applyBorder="1" applyAlignment="1">
      <alignment horizontal="center" vertical="center"/>
    </xf>
    <xf numFmtId="0" fontId="17" fillId="66" borderId="14" xfId="1" applyFont="1" applyFill="1" applyBorder="1" applyAlignment="1">
      <alignment horizontal="center" vertical="center"/>
    </xf>
    <xf numFmtId="0" fontId="17" fillId="66" borderId="16" xfId="1" applyFont="1" applyFill="1" applyBorder="1" applyAlignment="1">
      <alignment horizontal="center" vertical="center"/>
    </xf>
    <xf numFmtId="0" fontId="17" fillId="66" borderId="20" xfId="1" applyFont="1" applyFill="1" applyBorder="1" applyAlignment="1">
      <alignment horizontal="center" vertical="center"/>
    </xf>
    <xf numFmtId="0" fontId="19" fillId="0" borderId="142" xfId="1" applyFont="1" applyBorder="1" applyAlignment="1">
      <alignment horizontal="center"/>
    </xf>
    <xf numFmtId="0" fontId="19" fillId="0" borderId="139" xfId="1" applyFont="1" applyBorder="1" applyAlignment="1">
      <alignment horizontal="center"/>
    </xf>
    <xf numFmtId="0" fontId="19" fillId="0" borderId="143" xfId="1" applyFont="1" applyBorder="1" applyAlignment="1">
      <alignment horizontal="center"/>
    </xf>
    <xf numFmtId="0" fontId="13" fillId="0" borderId="163" xfId="1" applyFont="1" applyBorder="1" applyAlignment="1">
      <alignment horizontal="center" vertical="center"/>
    </xf>
    <xf numFmtId="0" fontId="13" fillId="0" borderId="31" xfId="1" applyFont="1" applyBorder="1" applyAlignment="1">
      <alignment horizontal="center" vertical="center"/>
    </xf>
    <xf numFmtId="0" fontId="14" fillId="0" borderId="7" xfId="454" applyFont="1" applyBorder="1" applyAlignment="1" applyProtection="1">
      <alignment horizontal="left" vertical="center" wrapText="1"/>
    </xf>
    <xf numFmtId="0" fontId="74" fillId="0" borderId="23" xfId="134" applyFont="1" applyBorder="1" applyAlignment="1">
      <alignment horizontal="center" vertical="center"/>
    </xf>
    <xf numFmtId="0" fontId="74" fillId="0" borderId="34" xfId="134" applyFont="1" applyBorder="1" applyAlignment="1">
      <alignment horizontal="center" vertical="center"/>
    </xf>
    <xf numFmtId="0" fontId="76" fillId="66" borderId="57" xfId="134" applyFont="1" applyFill="1" applyBorder="1" applyAlignment="1">
      <alignment horizontal="center"/>
    </xf>
    <xf numFmtId="0" fontId="76" fillId="66" borderId="56" xfId="134" applyFont="1" applyFill="1" applyBorder="1" applyAlignment="1">
      <alignment horizontal="center"/>
    </xf>
    <xf numFmtId="0" fontId="76" fillId="66" borderId="55" xfId="134" applyFont="1" applyFill="1" applyBorder="1" applyAlignment="1">
      <alignment horizontal="center"/>
    </xf>
    <xf numFmtId="0" fontId="19" fillId="0" borderId="54" xfId="134" applyFont="1" applyBorder="1" applyAlignment="1">
      <alignment horizontal="center" vertical="center" wrapText="1"/>
    </xf>
    <xf numFmtId="0" fontId="19" fillId="0" borderId="53" xfId="134" applyFont="1" applyBorder="1" applyAlignment="1">
      <alignment horizontal="center" vertical="center" wrapText="1"/>
    </xf>
    <xf numFmtId="0" fontId="19" fillId="0" borderId="52" xfId="134" applyFont="1" applyBorder="1" applyAlignment="1">
      <alignment horizontal="center" vertical="center" wrapText="1"/>
    </xf>
    <xf numFmtId="0" fontId="18" fillId="0" borderId="162" xfId="134" applyFont="1" applyBorder="1" applyAlignment="1">
      <alignment horizontal="center" vertical="center"/>
    </xf>
    <xf numFmtId="0" fontId="18" fillId="0" borderId="51" xfId="134" applyFont="1" applyBorder="1" applyAlignment="1">
      <alignment horizontal="center" vertical="center"/>
    </xf>
    <xf numFmtId="0" fontId="14" fillId="0" borderId="7" xfId="454" applyFont="1" applyFill="1" applyBorder="1" applyAlignment="1" applyProtection="1">
      <alignment horizontal="left" vertical="center" wrapText="1"/>
    </xf>
    <xf numFmtId="0" fontId="14" fillId="0" borderId="7" xfId="454" applyFont="1" applyFill="1" applyBorder="1" applyAlignment="1" applyProtection="1">
      <alignment horizontal="left" vertical="center"/>
    </xf>
    <xf numFmtId="0" fontId="76" fillId="66" borderId="116" xfId="134" applyFont="1" applyFill="1" applyBorder="1" applyAlignment="1">
      <alignment horizontal="center"/>
    </xf>
    <xf numFmtId="0" fontId="76" fillId="66" borderId="170" xfId="134" applyFont="1" applyFill="1" applyBorder="1" applyAlignment="1">
      <alignment horizontal="center"/>
    </xf>
    <xf numFmtId="0" fontId="76" fillId="66" borderId="174" xfId="134" applyFont="1" applyFill="1" applyBorder="1" applyAlignment="1">
      <alignment horizontal="center"/>
    </xf>
    <xf numFmtId="0" fontId="19" fillId="0" borderId="17" xfId="134" applyFont="1" applyBorder="1" applyAlignment="1">
      <alignment horizontal="center" vertical="center" wrapText="1"/>
    </xf>
    <xf numFmtId="0" fontId="19" fillId="0" borderId="0" xfId="134" applyFont="1" applyBorder="1" applyAlignment="1">
      <alignment horizontal="center" vertical="center" wrapText="1"/>
    </xf>
    <xf numFmtId="0" fontId="19" fillId="0" borderId="9" xfId="134" applyFont="1" applyBorder="1" applyAlignment="1">
      <alignment horizontal="center" vertical="center" wrapText="1"/>
    </xf>
    <xf numFmtId="0" fontId="18" fillId="0" borderId="93" xfId="134" applyFont="1" applyBorder="1" applyAlignment="1">
      <alignment horizontal="center" vertical="center"/>
    </xf>
    <xf numFmtId="0" fontId="18" fillId="0" borderId="105" xfId="134" applyFont="1" applyBorder="1" applyAlignment="1">
      <alignment horizontal="center" vertical="center"/>
    </xf>
    <xf numFmtId="0" fontId="13" fillId="0" borderId="105" xfId="134" applyBorder="1" applyAlignment="1">
      <alignment horizontal="center"/>
    </xf>
    <xf numFmtId="0" fontId="13" fillId="0" borderId="24" xfId="134" applyBorder="1" applyAlignment="1">
      <alignment horizontal="center"/>
    </xf>
    <xf numFmtId="0" fontId="14" fillId="0" borderId="0" xfId="454" applyFont="1" applyFill="1" applyBorder="1" applyAlignment="1" applyProtection="1">
      <alignment horizontal="left" vertical="center" wrapText="1"/>
    </xf>
    <xf numFmtId="0" fontId="14" fillId="33" borderId="10" xfId="134" applyFont="1" applyFill="1" applyBorder="1" applyAlignment="1">
      <alignment horizontal="center"/>
    </xf>
    <xf numFmtId="0" fontId="14" fillId="33" borderId="28" xfId="134" applyFont="1" applyFill="1" applyBorder="1" applyAlignment="1">
      <alignment horizontal="center"/>
    </xf>
    <xf numFmtId="0" fontId="14" fillId="33" borderId="92" xfId="453" applyFont="1" applyFill="1" applyBorder="1" applyAlignment="1" applyProtection="1">
      <alignment horizontal="center" vertical="center" wrapText="1"/>
      <protection locked="0"/>
    </xf>
    <xf numFmtId="0" fontId="14" fillId="33" borderId="87" xfId="453" applyFont="1" applyFill="1" applyBorder="1" applyAlignment="1" applyProtection="1">
      <alignment horizontal="center" vertical="center" wrapText="1"/>
      <protection locked="0"/>
    </xf>
    <xf numFmtId="0" fontId="74" fillId="33" borderId="92" xfId="453" applyFont="1" applyFill="1" applyBorder="1" applyAlignment="1" applyProtection="1">
      <alignment horizontal="center" vertical="center" wrapText="1"/>
      <protection locked="0"/>
    </xf>
    <xf numFmtId="0" fontId="74" fillId="33" borderId="86" xfId="453" applyFont="1" applyFill="1" applyBorder="1" applyAlignment="1" applyProtection="1">
      <alignment horizontal="center" vertical="center" wrapText="1"/>
      <protection locked="0"/>
    </xf>
    <xf numFmtId="170" fontId="104" fillId="33" borderId="58" xfId="134" applyNumberFormat="1" applyFont="1" applyFill="1" applyBorder="1" applyAlignment="1">
      <alignment horizontal="center" vertical="center"/>
    </xf>
    <xf numFmtId="170" fontId="104" fillId="33" borderId="35" xfId="134" applyNumberFormat="1" applyFont="1" applyFill="1" applyBorder="1" applyAlignment="1">
      <alignment horizontal="center" vertical="center"/>
    </xf>
    <xf numFmtId="170" fontId="104" fillId="33" borderId="88" xfId="134" applyNumberFormat="1" applyFont="1" applyFill="1" applyBorder="1" applyAlignment="1">
      <alignment horizontal="center" vertical="center"/>
    </xf>
    <xf numFmtId="0" fontId="74" fillId="33" borderId="87" xfId="453" applyFont="1" applyFill="1" applyBorder="1" applyAlignment="1" applyProtection="1">
      <alignment horizontal="center" vertical="center" wrapText="1"/>
      <protection locked="0"/>
    </xf>
    <xf numFmtId="170" fontId="104" fillId="33" borderId="90" xfId="134" applyNumberFormat="1" applyFont="1" applyFill="1" applyBorder="1" applyAlignment="1">
      <alignment horizontal="center" vertical="center"/>
    </xf>
    <xf numFmtId="170" fontId="104" fillId="33" borderId="26" xfId="134" applyNumberFormat="1" applyFont="1" applyFill="1" applyBorder="1" applyAlignment="1">
      <alignment horizontal="center" vertical="center"/>
    </xf>
    <xf numFmtId="170" fontId="104" fillId="33" borderId="91" xfId="134" applyNumberFormat="1" applyFont="1" applyFill="1" applyBorder="1" applyAlignment="1">
      <alignment horizontal="center" vertical="center"/>
    </xf>
    <xf numFmtId="0" fontId="74" fillId="33" borderId="116" xfId="453" applyFont="1" applyFill="1" applyBorder="1" applyAlignment="1" applyProtection="1">
      <alignment horizontal="center" vertical="center" wrapText="1"/>
      <protection locked="0"/>
    </xf>
    <xf numFmtId="0" fontId="74" fillId="33" borderId="89" xfId="454" applyFont="1" applyFill="1" applyBorder="1" applyAlignment="1" applyProtection="1">
      <alignment horizontal="center" vertical="center"/>
    </xf>
    <xf numFmtId="0" fontId="74" fillId="33" borderId="28" xfId="454" applyFont="1" applyFill="1" applyBorder="1" applyAlignment="1" applyProtection="1">
      <alignment horizontal="center" vertical="center"/>
    </xf>
    <xf numFmtId="0" fontId="74" fillId="33" borderId="11" xfId="454" applyFont="1" applyFill="1" applyBorder="1" applyAlignment="1" applyProtection="1">
      <alignment horizontal="center" vertical="center"/>
    </xf>
    <xf numFmtId="0" fontId="14" fillId="33" borderId="27" xfId="453" applyFont="1" applyFill="1" applyBorder="1" applyAlignment="1" applyProtection="1">
      <alignment horizontal="center" vertical="center" wrapText="1"/>
      <protection locked="0"/>
    </xf>
    <xf numFmtId="0" fontId="14" fillId="33" borderId="29" xfId="453" applyFont="1" applyFill="1" applyBorder="1" applyAlignment="1" applyProtection="1">
      <alignment horizontal="center" vertical="center" wrapText="1"/>
      <protection locked="0"/>
    </xf>
    <xf numFmtId="0" fontId="106" fillId="33" borderId="121" xfId="0" applyFont="1" applyFill="1" applyBorder="1" applyAlignment="1">
      <alignment horizontal="center" vertical="center"/>
    </xf>
    <xf numFmtId="0" fontId="106" fillId="33" borderId="166" xfId="0" applyFont="1" applyFill="1" applyBorder="1" applyAlignment="1">
      <alignment horizontal="center" vertical="center"/>
    </xf>
    <xf numFmtId="0" fontId="106" fillId="33" borderId="145" xfId="0" applyFont="1" applyFill="1" applyBorder="1" applyAlignment="1">
      <alignment horizontal="center" vertical="center"/>
    </xf>
    <xf numFmtId="0" fontId="106" fillId="33" borderId="112" xfId="0" applyFont="1" applyFill="1" applyBorder="1" applyAlignment="1">
      <alignment horizontal="center" vertical="center"/>
    </xf>
    <xf numFmtId="0" fontId="106" fillId="33" borderId="145" xfId="0" applyFont="1" applyFill="1" applyBorder="1" applyAlignment="1">
      <alignment horizontal="center" vertical="center" wrapText="1"/>
    </xf>
    <xf numFmtId="0" fontId="106" fillId="33" borderId="112" xfId="0" applyFont="1" applyFill="1" applyBorder="1" applyAlignment="1">
      <alignment horizontal="center" vertical="center" wrapText="1"/>
    </xf>
    <xf numFmtId="0" fontId="74" fillId="34" borderId="10" xfId="454" applyFont="1" applyFill="1" applyBorder="1" applyAlignment="1" applyProtection="1">
      <alignment horizontal="center" vertical="center" wrapText="1"/>
    </xf>
    <xf numFmtId="0" fontId="74" fillId="34" borderId="28" xfId="454" applyFont="1" applyFill="1" applyBorder="1" applyAlignment="1" applyProtection="1">
      <alignment horizontal="center" vertical="center" wrapText="1"/>
    </xf>
    <xf numFmtId="0" fontId="74" fillId="34" borderId="11" xfId="454" applyFont="1" applyFill="1" applyBorder="1" applyAlignment="1" applyProtection="1">
      <alignment horizontal="center" vertical="center" wrapText="1"/>
    </xf>
    <xf numFmtId="0" fontId="79" fillId="0" borderId="7" xfId="454" applyFont="1" applyBorder="1" applyAlignment="1" applyProtection="1">
      <alignment horizontal="left" vertical="center" wrapText="1"/>
    </xf>
    <xf numFmtId="0" fontId="74" fillId="34" borderId="10" xfId="454" applyFont="1" applyFill="1" applyBorder="1" applyAlignment="1" applyProtection="1">
      <alignment horizontal="center" vertical="center"/>
    </xf>
    <xf numFmtId="0" fontId="74" fillId="34" borderId="28" xfId="454" applyFont="1" applyFill="1" applyBorder="1" applyAlignment="1" applyProtection="1">
      <alignment horizontal="center" vertical="center"/>
    </xf>
    <xf numFmtId="0" fontId="74" fillId="34" borderId="11" xfId="454" applyFont="1" applyFill="1" applyBorder="1" applyAlignment="1" applyProtection="1">
      <alignment horizontal="center" vertical="center"/>
    </xf>
    <xf numFmtId="0" fontId="74" fillId="35" borderId="85" xfId="454" applyFont="1" applyFill="1" applyBorder="1" applyAlignment="1" applyProtection="1">
      <alignment horizontal="center" vertical="center"/>
    </xf>
    <xf numFmtId="0" fontId="74" fillId="35" borderId="84" xfId="454" applyFont="1" applyFill="1" applyBorder="1" applyAlignment="1" applyProtection="1">
      <alignment horizontal="center" vertical="center"/>
    </xf>
    <xf numFmtId="170" fontId="80" fillId="35" borderId="10" xfId="134" applyNumberFormat="1" applyFont="1" applyFill="1" applyBorder="1" applyAlignment="1">
      <alignment horizontal="center" vertical="center"/>
    </xf>
    <xf numFmtId="170" fontId="80" fillId="35" borderId="28" xfId="134" applyNumberFormat="1" applyFont="1" applyFill="1" applyBorder="1" applyAlignment="1">
      <alignment horizontal="center" vertical="center"/>
    </xf>
    <xf numFmtId="170" fontId="80" fillId="35" borderId="11" xfId="134" applyNumberFormat="1" applyFont="1" applyFill="1" applyBorder="1" applyAlignment="1">
      <alignment horizontal="center" vertical="center"/>
    </xf>
    <xf numFmtId="170" fontId="80" fillId="35" borderId="90" xfId="134" applyNumberFormat="1" applyFont="1" applyFill="1" applyBorder="1" applyAlignment="1">
      <alignment horizontal="center" vertical="center"/>
    </xf>
    <xf numFmtId="170" fontId="80" fillId="35" borderId="26" xfId="134" applyNumberFormat="1" applyFont="1" applyFill="1" applyBorder="1" applyAlignment="1">
      <alignment horizontal="center" vertical="center"/>
    </xf>
    <xf numFmtId="170" fontId="80" fillId="35" borderId="91" xfId="134" applyNumberFormat="1" applyFont="1" applyFill="1" applyBorder="1" applyAlignment="1">
      <alignment horizontal="center" vertical="center"/>
    </xf>
    <xf numFmtId="0" fontId="74" fillId="33" borderId="170" xfId="453" applyFont="1" applyFill="1" applyBorder="1" applyAlignment="1" applyProtection="1">
      <alignment horizontal="center" vertical="center" wrapText="1"/>
      <protection locked="0"/>
    </xf>
    <xf numFmtId="0" fontId="74" fillId="33" borderId="105" xfId="453" applyFont="1" applyFill="1" applyBorder="1" applyAlignment="1" applyProtection="1">
      <alignment horizontal="center" vertical="center" wrapText="1"/>
      <protection locked="0"/>
    </xf>
    <xf numFmtId="1" fontId="80" fillId="81" borderId="146" xfId="134" applyNumberFormat="1" applyFont="1" applyFill="1" applyBorder="1" applyAlignment="1">
      <alignment horizontal="center" vertical="center"/>
    </xf>
    <xf numFmtId="1" fontId="80" fillId="81" borderId="35" xfId="134" applyNumberFormat="1" applyFont="1" applyFill="1" applyBorder="1" applyAlignment="1">
      <alignment horizontal="center" vertical="center"/>
    </xf>
    <xf numFmtId="1" fontId="80" fillId="81" borderId="88" xfId="134" applyNumberFormat="1" applyFont="1" applyFill="1" applyBorder="1" applyAlignment="1">
      <alignment horizontal="center" vertical="center"/>
    </xf>
    <xf numFmtId="1" fontId="80" fillId="35" borderId="58" xfId="134" applyNumberFormat="1" applyFont="1" applyFill="1" applyBorder="1" applyAlignment="1">
      <alignment horizontal="center" vertical="center"/>
    </xf>
    <xf numFmtId="1" fontId="80" fillId="35" borderId="35" xfId="134" applyNumberFormat="1" applyFont="1" applyFill="1" applyBorder="1" applyAlignment="1">
      <alignment horizontal="center" vertical="center"/>
    </xf>
    <xf numFmtId="1" fontId="80" fillId="35" borderId="88" xfId="134" applyNumberFormat="1" applyFont="1" applyFill="1" applyBorder="1" applyAlignment="1">
      <alignment horizontal="center" vertical="center"/>
    </xf>
    <xf numFmtId="170" fontId="80" fillId="35" borderId="58" xfId="134" applyNumberFormat="1" applyFont="1" applyFill="1" applyBorder="1" applyAlignment="1">
      <alignment horizontal="center" vertical="center"/>
    </xf>
    <xf numFmtId="170" fontId="80" fillId="35" borderId="35" xfId="134" applyNumberFormat="1" applyFont="1" applyFill="1" applyBorder="1" applyAlignment="1">
      <alignment horizontal="center" vertical="center"/>
    </xf>
    <xf numFmtId="170" fontId="80" fillId="35" borderId="88" xfId="134" applyNumberFormat="1" applyFont="1" applyFill="1" applyBorder="1" applyAlignment="1">
      <alignment horizontal="center" vertical="center"/>
    </xf>
    <xf numFmtId="0" fontId="74" fillId="33" borderId="174" xfId="453" applyFont="1" applyFill="1" applyBorder="1" applyAlignment="1" applyProtection="1">
      <alignment horizontal="center" vertical="center" wrapText="1"/>
      <protection locked="0"/>
    </xf>
    <xf numFmtId="0" fontId="74" fillId="33" borderId="24" xfId="453" applyFont="1" applyFill="1" applyBorder="1" applyAlignment="1" applyProtection="1">
      <alignment horizontal="center" vertical="center" wrapText="1"/>
      <protection locked="0"/>
    </xf>
    <xf numFmtId="0" fontId="74" fillId="33" borderId="121" xfId="453" applyFont="1" applyFill="1" applyBorder="1" applyAlignment="1" applyProtection="1">
      <alignment horizontal="center" vertical="center" wrapText="1"/>
      <protection locked="0"/>
    </xf>
    <xf numFmtId="0" fontId="74" fillId="33" borderId="166" xfId="453" applyFont="1" applyFill="1" applyBorder="1" applyAlignment="1" applyProtection="1">
      <alignment horizontal="center" vertical="center" wrapText="1"/>
      <protection locked="0"/>
    </xf>
    <xf numFmtId="0" fontId="80" fillId="33" borderId="145" xfId="453" applyFont="1" applyFill="1" applyBorder="1" applyAlignment="1" applyProtection="1">
      <alignment horizontal="center" vertical="center" wrapText="1"/>
      <protection locked="0"/>
    </xf>
    <xf numFmtId="0" fontId="80" fillId="33" borderId="112" xfId="453" applyFont="1" applyFill="1" applyBorder="1" applyAlignment="1" applyProtection="1">
      <alignment horizontal="center" vertical="center" wrapText="1"/>
      <protection locked="0"/>
    </xf>
    <xf numFmtId="0" fontId="80" fillId="33" borderId="146" xfId="453" applyFont="1" applyFill="1" applyBorder="1" applyAlignment="1" applyProtection="1">
      <alignment horizontal="center" vertical="center" wrapText="1"/>
      <protection locked="0"/>
    </xf>
    <xf numFmtId="0" fontId="80" fillId="33" borderId="165" xfId="453" applyFont="1" applyFill="1" applyBorder="1" applyAlignment="1" applyProtection="1">
      <alignment horizontal="center" vertical="center" wrapText="1"/>
      <protection locked="0"/>
    </xf>
    <xf numFmtId="0" fontId="18" fillId="0" borderId="114" xfId="134" applyFont="1" applyBorder="1" applyAlignment="1">
      <alignment horizontal="center" vertical="center"/>
    </xf>
    <xf numFmtId="0" fontId="18" fillId="0" borderId="59" xfId="134" applyFont="1" applyBorder="1" applyAlignment="1">
      <alignment horizontal="center" vertical="center"/>
    </xf>
    <xf numFmtId="170" fontId="80" fillId="35" borderId="10" xfId="134" applyNumberFormat="1" applyFont="1" applyFill="1" applyBorder="1" applyAlignment="1">
      <alignment horizontal="center" vertical="center" wrapText="1"/>
    </xf>
    <xf numFmtId="170" fontId="80" fillId="35" borderId="11" xfId="134" applyNumberFormat="1" applyFont="1" applyFill="1" applyBorder="1" applyAlignment="1">
      <alignment horizontal="center" vertical="center" wrapText="1"/>
    </xf>
    <xf numFmtId="0" fontId="74" fillId="33" borderId="172" xfId="453" applyFont="1" applyFill="1" applyBorder="1" applyAlignment="1" applyProtection="1">
      <alignment horizontal="center" vertical="center" wrapText="1"/>
      <protection locked="0"/>
    </xf>
    <xf numFmtId="0" fontId="74" fillId="33" borderId="173" xfId="453" applyFont="1" applyFill="1" applyBorder="1" applyAlignment="1" applyProtection="1">
      <alignment horizontal="center" vertical="center" wrapText="1"/>
      <protection locked="0"/>
    </xf>
    <xf numFmtId="0" fontId="74" fillId="35" borderId="10" xfId="454" applyFont="1" applyFill="1" applyBorder="1" applyAlignment="1" applyProtection="1">
      <alignment horizontal="center" vertical="center"/>
    </xf>
    <xf numFmtId="0" fontId="74" fillId="35" borderId="28" xfId="454" applyFont="1" applyFill="1" applyBorder="1" applyAlignment="1" applyProtection="1">
      <alignment horizontal="center" vertical="center"/>
    </xf>
    <xf numFmtId="0" fontId="74" fillId="35" borderId="11" xfId="454" applyFont="1" applyFill="1" applyBorder="1" applyAlignment="1" applyProtection="1">
      <alignment horizontal="center" vertical="center"/>
    </xf>
    <xf numFmtId="0" fontId="85" fillId="69" borderId="177" xfId="0" applyFont="1" applyFill="1" applyBorder="1" applyAlignment="1">
      <alignment horizontal="center" vertical="center" wrapText="1"/>
    </xf>
    <xf numFmtId="0" fontId="85" fillId="69" borderId="178" xfId="0" applyFont="1" applyFill="1" applyBorder="1" applyAlignment="1">
      <alignment horizontal="center" vertical="center" wrapText="1"/>
    </xf>
    <xf numFmtId="0" fontId="85" fillId="69" borderId="115" xfId="0" applyFont="1" applyFill="1" applyBorder="1" applyAlignment="1">
      <alignment horizontal="center" vertical="center" wrapText="1"/>
    </xf>
    <xf numFmtId="0" fontId="74" fillId="33" borderId="179" xfId="453" applyFont="1" applyFill="1" applyBorder="1" applyAlignment="1" applyProtection="1">
      <alignment horizontal="center" vertical="center" wrapText="1"/>
      <protection locked="0"/>
    </xf>
    <xf numFmtId="0" fontId="74" fillId="33" borderId="176" xfId="453" applyFont="1" applyFill="1" applyBorder="1" applyAlignment="1" applyProtection="1">
      <alignment horizontal="center" vertical="center" wrapText="1"/>
      <protection locked="0"/>
    </xf>
    <xf numFmtId="0" fontId="74" fillId="33" borderId="161"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center" vertical="center"/>
      <protection locked="0"/>
    </xf>
    <xf numFmtId="0" fontId="74" fillId="35" borderId="29" xfId="453" applyFont="1" applyFill="1" applyBorder="1" applyAlignment="1" applyProtection="1">
      <alignment horizontal="center" vertical="center"/>
      <protection locked="0"/>
    </xf>
    <xf numFmtId="0" fontId="85" fillId="69" borderId="181" xfId="0" applyFont="1" applyFill="1" applyBorder="1" applyAlignment="1">
      <alignment horizontal="center" vertical="center" wrapText="1"/>
    </xf>
    <xf numFmtId="0" fontId="85" fillId="69" borderId="129" xfId="0" applyFont="1" applyFill="1" applyBorder="1" applyAlignment="1">
      <alignment horizontal="center" vertical="center" wrapText="1"/>
    </xf>
    <xf numFmtId="0" fontId="85" fillId="69" borderId="182" xfId="0" applyFont="1" applyFill="1" applyBorder="1" applyAlignment="1">
      <alignment horizontal="center" vertical="center" wrapText="1"/>
    </xf>
    <xf numFmtId="0" fontId="85" fillId="69" borderId="183" xfId="0" applyFont="1" applyFill="1" applyBorder="1" applyAlignment="1">
      <alignment horizontal="center" vertical="center" wrapText="1"/>
    </xf>
    <xf numFmtId="0" fontId="85" fillId="69" borderId="184" xfId="0" applyFont="1" applyFill="1" applyBorder="1" applyAlignment="1">
      <alignment horizontal="center" vertical="center" wrapText="1"/>
    </xf>
    <xf numFmtId="0" fontId="85" fillId="69" borderId="9" xfId="0" applyFont="1" applyFill="1" applyBorder="1" applyAlignment="1">
      <alignment horizontal="center" vertical="center" wrapText="1"/>
    </xf>
    <xf numFmtId="0" fontId="18" fillId="33" borderId="90" xfId="1" applyFont="1" applyFill="1" applyBorder="1" applyAlignment="1">
      <alignment horizontal="center" vertical="center" wrapText="1"/>
    </xf>
    <xf numFmtId="0" fontId="18" fillId="33" borderId="124" xfId="1" applyFont="1" applyFill="1" applyBorder="1" applyAlignment="1">
      <alignment horizontal="center" vertical="center" wrapText="1"/>
    </xf>
    <xf numFmtId="0" fontId="74" fillId="72" borderId="10" xfId="454" applyFont="1" applyFill="1" applyBorder="1" applyAlignment="1" applyProtection="1">
      <alignment horizontal="center" vertical="center" wrapText="1"/>
    </xf>
    <xf numFmtId="0" fontId="74" fillId="72" borderId="11" xfId="454" applyFont="1" applyFill="1" applyBorder="1" applyAlignment="1" applyProtection="1">
      <alignment horizontal="center" vertical="center" wrapText="1"/>
    </xf>
    <xf numFmtId="0" fontId="74" fillId="33" borderId="85" xfId="453" applyFont="1" applyFill="1" applyBorder="1" applyAlignment="1" applyProtection="1">
      <alignment horizontal="center" vertical="center" wrapText="1"/>
      <protection locked="0"/>
    </xf>
    <xf numFmtId="0" fontId="74" fillId="33" borderId="80" xfId="453" applyFont="1" applyFill="1" applyBorder="1" applyAlignment="1" applyProtection="1">
      <alignment horizontal="center" vertical="center" wrapText="1"/>
      <protection locked="0"/>
    </xf>
    <xf numFmtId="170" fontId="80" fillId="35" borderId="87" xfId="134" applyNumberFormat="1" applyFont="1" applyFill="1" applyBorder="1" applyAlignment="1">
      <alignment horizontal="center" vertical="center"/>
    </xf>
    <xf numFmtId="170" fontId="80" fillId="35" borderId="92" xfId="134" applyNumberFormat="1" applyFont="1" applyFill="1" applyBorder="1" applyAlignment="1">
      <alignment horizontal="center" vertical="center"/>
    </xf>
    <xf numFmtId="1" fontId="80" fillId="34" borderId="116" xfId="134" applyNumberFormat="1" applyFont="1" applyFill="1" applyBorder="1" applyAlignment="1">
      <alignment horizontal="center" vertical="center"/>
    </xf>
    <xf numFmtId="1" fontId="80" fillId="34" borderId="170" xfId="134" applyNumberFormat="1" applyFont="1" applyFill="1" applyBorder="1" applyAlignment="1">
      <alignment horizontal="center" vertical="center"/>
    </xf>
    <xf numFmtId="1" fontId="80" fillId="34" borderId="174" xfId="134" applyNumberFormat="1" applyFont="1" applyFill="1" applyBorder="1" applyAlignment="1">
      <alignment horizontal="center" vertical="center"/>
    </xf>
    <xf numFmtId="170" fontId="80" fillId="35" borderId="85" xfId="134" applyNumberFormat="1" applyFont="1" applyFill="1" applyBorder="1" applyAlignment="1">
      <alignment horizontal="center" vertical="center"/>
    </xf>
    <xf numFmtId="170" fontId="80" fillId="35" borderId="83" xfId="134" applyNumberFormat="1" applyFont="1" applyFill="1" applyBorder="1" applyAlignment="1">
      <alignment horizontal="center" vertical="center"/>
    </xf>
    <xf numFmtId="170" fontId="80" fillId="35" borderId="80" xfId="134" applyNumberFormat="1" applyFont="1" applyFill="1" applyBorder="1" applyAlignment="1">
      <alignment horizontal="center" vertical="center"/>
    </xf>
    <xf numFmtId="0" fontId="74" fillId="33" borderId="27" xfId="453" applyFont="1" applyFill="1" applyBorder="1" applyAlignment="1" applyProtection="1">
      <alignment horizontal="center" vertical="center" wrapText="1"/>
      <protection locked="0"/>
    </xf>
    <xf numFmtId="0" fontId="74" fillId="33" borderId="113" xfId="453" applyFont="1" applyFill="1" applyBorder="1" applyAlignment="1" applyProtection="1">
      <alignment horizontal="center" vertical="center" wrapText="1"/>
      <protection locked="0"/>
    </xf>
    <xf numFmtId="0" fontId="74" fillId="35" borderId="89" xfId="453" applyFont="1" applyFill="1" applyBorder="1" applyAlignment="1" applyProtection="1">
      <alignment horizontal="center" vertical="center" wrapText="1"/>
      <protection locked="0"/>
    </xf>
    <xf numFmtId="0" fontId="74" fillId="35" borderId="28" xfId="453" applyFont="1" applyFill="1" applyBorder="1" applyAlignment="1" applyProtection="1">
      <alignment horizontal="center" vertical="center" wrapText="1"/>
      <protection locked="0"/>
    </xf>
    <xf numFmtId="0" fontId="74" fillId="35" borderId="11" xfId="453" applyFont="1" applyFill="1" applyBorder="1" applyAlignment="1" applyProtection="1">
      <alignment horizontal="center" vertical="center" wrapText="1"/>
      <protection locked="0"/>
    </xf>
    <xf numFmtId="0" fontId="74" fillId="33" borderId="102" xfId="453" applyFont="1" applyFill="1" applyBorder="1" applyAlignment="1" applyProtection="1">
      <alignment horizontal="center" vertical="center" wrapText="1"/>
      <protection locked="0"/>
    </xf>
    <xf numFmtId="0" fontId="74" fillId="33" borderId="147"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16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cellXfs>
  <cellStyles count="560">
    <cellStyle name="20% - Accent1" xfId="2"/>
    <cellStyle name="20% - Accent2" xfId="3"/>
    <cellStyle name="20% - Accent3" xfId="4"/>
    <cellStyle name="20% - Accent4" xfId="5"/>
    <cellStyle name="20% - Accent5" xfId="6"/>
    <cellStyle name="20% - Accent6" xfId="7"/>
    <cellStyle name="20% - akcent 1 2" xfId="8"/>
    <cellStyle name="20% - akcent 1 2 2" xfId="9"/>
    <cellStyle name="20% - akcent 2 2" xfId="10"/>
    <cellStyle name="20% - akcent 2 2 2" xfId="11"/>
    <cellStyle name="20% - akcent 3 2" xfId="12"/>
    <cellStyle name="20% - akcent 3 2 2" xfId="13"/>
    <cellStyle name="20% - akcent 4 2" xfId="14"/>
    <cellStyle name="20% - akcent 4 2 2" xfId="15"/>
    <cellStyle name="20% - akcent 5 2" xfId="16"/>
    <cellStyle name="20% - akcent 6 2" xfId="17"/>
    <cellStyle name="40% - Accent1" xfId="18"/>
    <cellStyle name="40% - Accent2" xfId="19"/>
    <cellStyle name="40% - Accent3" xfId="20"/>
    <cellStyle name="40% - Accent4" xfId="21"/>
    <cellStyle name="40% - Accent5" xfId="22"/>
    <cellStyle name="40% - Accent6" xfId="23"/>
    <cellStyle name="40% - akcent 1 2" xfId="24"/>
    <cellStyle name="40% - akcent 1 2 2" xfId="25"/>
    <cellStyle name="40% - akcent 2 2" xfId="26"/>
    <cellStyle name="40% - akcent 3 2" xfId="27"/>
    <cellStyle name="40% - akcent 3 2 2" xfId="28"/>
    <cellStyle name="40% - akcent 4 2" xfId="29"/>
    <cellStyle name="40% - akcent 4 2 2" xfId="30"/>
    <cellStyle name="40% - akcent 5 2" xfId="31"/>
    <cellStyle name="40% - akcent 6 2" xfId="32"/>
    <cellStyle name="40% - akcent 6 2 2" xfId="33"/>
    <cellStyle name="60% - Accent1" xfId="34"/>
    <cellStyle name="60% - Accent2" xfId="35"/>
    <cellStyle name="60% - Accent3" xfId="36"/>
    <cellStyle name="60% - Accent4" xfId="37"/>
    <cellStyle name="60% - Accent5" xfId="38"/>
    <cellStyle name="60% - Accent6" xfId="39"/>
    <cellStyle name="60% - akcent 1 2" xfId="40"/>
    <cellStyle name="60% - akcent 1 2 2" xfId="41"/>
    <cellStyle name="60% - akcent 2 2" xfId="42"/>
    <cellStyle name="60% - akcent 3 2" xfId="43"/>
    <cellStyle name="60% - akcent 3 2 2" xfId="44"/>
    <cellStyle name="60% - akcent 4 2" xfId="45"/>
    <cellStyle name="60% - akcent 4 2 2" xfId="46"/>
    <cellStyle name="60% - akcent 5 2" xfId="47"/>
    <cellStyle name="60% - akcent 6 2" xfId="48"/>
    <cellStyle name="60% - akcent 6 2 2" xfId="49"/>
    <cellStyle name="Accent1" xfId="50"/>
    <cellStyle name="Accent2" xfId="51"/>
    <cellStyle name="Accent3" xfId="52"/>
    <cellStyle name="Accent4" xfId="53"/>
    <cellStyle name="Accent5" xfId="54"/>
    <cellStyle name="Accent6" xfId="55"/>
    <cellStyle name="Akcent 1 2" xfId="56"/>
    <cellStyle name="Akcent 1 2 2" xfId="57"/>
    <cellStyle name="Akcent 2 2" xfId="58"/>
    <cellStyle name="Akcent 3 2" xfId="59"/>
    <cellStyle name="Akcent 4 2" xfId="60"/>
    <cellStyle name="Akcent 4 2 2" xfId="61"/>
    <cellStyle name="Akcent 5 2" xfId="62"/>
    <cellStyle name="Akcent 6 2" xfId="63"/>
    <cellStyle name="Bad" xfId="64"/>
    <cellStyle name="Calculation" xfId="65"/>
    <cellStyle name="Check Cell" xfId="66"/>
    <cellStyle name="Dane wej?ciowe" xfId="67"/>
    <cellStyle name="Dane wejściowe 2" xfId="68"/>
    <cellStyle name="Dane wyj?ciowe" xfId="69"/>
    <cellStyle name="Dane wyjściowe 2" xfId="70"/>
    <cellStyle name="Dane wyjściowe 2 2" xfId="71"/>
    <cellStyle name="Dobre 2" xfId="72"/>
    <cellStyle name="Dobre 2 2" xfId="73"/>
    <cellStyle name="Dziesiętny 2" xfId="74"/>
    <cellStyle name="Dziesiętny 2 2" xfId="75"/>
    <cellStyle name="Dziesiętny 2 3" xfId="76"/>
    <cellStyle name="Dziesiętny 2 4" xfId="77"/>
    <cellStyle name="Dziesiętny 3" xfId="78"/>
    <cellStyle name="Dziesiętny 3 2" xfId="79"/>
    <cellStyle name="Dziesiętny 3 3" xfId="80"/>
    <cellStyle name="Dziesiętny 4" xfId="81"/>
    <cellStyle name="Dziesiętny 4 2" xfId="82"/>
    <cellStyle name="Dziesiętny 5" xfId="83"/>
    <cellStyle name="Dziesiętny 5 2" xfId="84"/>
    <cellStyle name="Dziesiętny 6" xfId="85"/>
    <cellStyle name="Dziesiętny 7" xfId="86"/>
    <cellStyle name="Excel Built-in Hyperlink" xfId="87"/>
    <cellStyle name="Excel Built-in Normal" xfId="88"/>
    <cellStyle name="Excel Built-in Normal 1" xfId="89"/>
    <cellStyle name="Excel Built-in Normal 2" xfId="90"/>
    <cellStyle name="Excel Built-in Normal 2 2" xfId="91"/>
    <cellStyle name="Excel Built-in Normal 3" xfId="92"/>
    <cellStyle name="Excel Built-in Normal 4" xfId="93"/>
    <cellStyle name="Explanatory Text" xfId="94"/>
    <cellStyle name="Good" xfId="95"/>
    <cellStyle name="Heading" xfId="96"/>
    <cellStyle name="Heading 1" xfId="97"/>
    <cellStyle name="Heading 2" xfId="98"/>
    <cellStyle name="Heading 3" xfId="99"/>
    <cellStyle name="Heading 4" xfId="100"/>
    <cellStyle name="Heading1" xfId="101"/>
    <cellStyle name="Hiper??cze" xfId="102"/>
    <cellStyle name="Hiperłącze 2" xfId="103"/>
    <cellStyle name="Hiperłącze 2 2" xfId="104"/>
    <cellStyle name="Hiperłącze 2 2 2" xfId="105"/>
    <cellStyle name="Hiperłącze 2 3" xfId="106"/>
    <cellStyle name="Hiperłącze 3" xfId="107"/>
    <cellStyle name="Hiperłącze 3 2" xfId="108"/>
    <cellStyle name="Hiperłącze 4" xfId="109"/>
    <cellStyle name="Hiperłącze 5" xfId="110"/>
    <cellStyle name="Hiperłącze 6" xfId="111"/>
    <cellStyle name="Input" xfId="112"/>
    <cellStyle name="Komórka po??czona" xfId="113"/>
    <cellStyle name="Komórka połączona 2" xfId="114"/>
    <cellStyle name="Komórka zaznaczona 2" xfId="115"/>
    <cellStyle name="Linked Cell" xfId="116"/>
    <cellStyle name="Nag?ówek 1" xfId="117"/>
    <cellStyle name="Nag?ówek 2" xfId="118"/>
    <cellStyle name="Nag?ówek 3" xfId="119"/>
    <cellStyle name="Nag?ówek 4" xfId="120"/>
    <cellStyle name="Nagłówek 1 2" xfId="121"/>
    <cellStyle name="Nagłówek 1 2 2" xfId="122"/>
    <cellStyle name="Nagłówek 2 2" xfId="123"/>
    <cellStyle name="Nagłówek 2 2 2" xfId="124"/>
    <cellStyle name="Nagłówek 3 2" xfId="125"/>
    <cellStyle name="Nagłówek 3 2 2" xfId="126"/>
    <cellStyle name="Nagłówek 4 2" xfId="127"/>
    <cellStyle name="Nagłówek 4 2 2" xfId="128"/>
    <cellStyle name="Neutral" xfId="129"/>
    <cellStyle name="Neutralne 2" xfId="130"/>
    <cellStyle name="Normalny" xfId="0" builtinId="0"/>
    <cellStyle name="Normalny 10" xfId="131"/>
    <cellStyle name="Normalny 10 2" xfId="132"/>
    <cellStyle name="Normalny 10 2 2" xfId="133"/>
    <cellStyle name="Normalny 10 3" xfId="134"/>
    <cellStyle name="Normalny 10 4" xfId="135"/>
    <cellStyle name="Normalny 10 5" xfId="136"/>
    <cellStyle name="Normalny 10 6" xfId="137"/>
    <cellStyle name="Normalny 11" xfId="138"/>
    <cellStyle name="Normalny 11 2" xfId="139"/>
    <cellStyle name="Normalny 11 2 2" xfId="140"/>
    <cellStyle name="Normalny 11 3" xfId="141"/>
    <cellStyle name="Normalny 11 4" xfId="142"/>
    <cellStyle name="Normalny 11 5" xfId="143"/>
    <cellStyle name="Normalny 11 6" xfId="144"/>
    <cellStyle name="Normalny 11 7" xfId="145"/>
    <cellStyle name="Normalny 12" xfId="146"/>
    <cellStyle name="Normalny 12 2" xfId="147"/>
    <cellStyle name="Normalny 12 2 2" xfId="148"/>
    <cellStyle name="Normalny 12 2 3" xfId="149"/>
    <cellStyle name="Normalny 12 3" xfId="150"/>
    <cellStyle name="Normalny 12 4" xfId="151"/>
    <cellStyle name="Normalny 13" xfId="152"/>
    <cellStyle name="Normalny 13 2" xfId="153"/>
    <cellStyle name="Normalny 13 2 2" xfId="154"/>
    <cellStyle name="Normalny 13 3" xfId="155"/>
    <cellStyle name="Normalny 14" xfId="156"/>
    <cellStyle name="Normalny 14 2" xfId="157"/>
    <cellStyle name="Normalny 14 3" xfId="158"/>
    <cellStyle name="Normalny 15" xfId="159"/>
    <cellStyle name="Normalny 15 2" xfId="160"/>
    <cellStyle name="Normalny 15 3" xfId="161"/>
    <cellStyle name="Normalny 16" xfId="162"/>
    <cellStyle name="Normalny 16 2" xfId="163"/>
    <cellStyle name="Normalny 17" xfId="164"/>
    <cellStyle name="Normalny 17 2" xfId="165"/>
    <cellStyle name="Normalny 18" xfId="166"/>
    <cellStyle name="Normalny 18 2" xfId="167"/>
    <cellStyle name="Normalny 19" xfId="168"/>
    <cellStyle name="Normalny 19 2" xfId="169"/>
    <cellStyle name="Normalny 2" xfId="170"/>
    <cellStyle name="Normalny 2 10" xfId="171"/>
    <cellStyle name="Normalny 2 10 2" xfId="172"/>
    <cellStyle name="Normalny 2 10 2 2" xfId="173"/>
    <cellStyle name="Normalny 2 10 3" xfId="174"/>
    <cellStyle name="Normalny 2 10 4" xfId="175"/>
    <cellStyle name="Normalny 2 10 5" xfId="176"/>
    <cellStyle name="Normalny 2 10 6" xfId="177"/>
    <cellStyle name="Normalny 2 11" xfId="178"/>
    <cellStyle name="Normalny 2 11 2" xfId="179"/>
    <cellStyle name="Normalny 2 11 2 2" xfId="180"/>
    <cellStyle name="Normalny 2 11 3" xfId="181"/>
    <cellStyle name="Normalny 2 11 4" xfId="182"/>
    <cellStyle name="Normalny 2 11 5" xfId="183"/>
    <cellStyle name="Normalny 2 11 6" xfId="184"/>
    <cellStyle name="Normalny 2 12" xfId="185"/>
    <cellStyle name="Normalny 2 12 2" xfId="186"/>
    <cellStyle name="Normalny 2 13" xfId="187"/>
    <cellStyle name="Normalny 2 14" xfId="188"/>
    <cellStyle name="Normalny 2 15" xfId="189"/>
    <cellStyle name="Normalny 2 16" xfId="190"/>
    <cellStyle name="Normalny 2 17" xfId="191"/>
    <cellStyle name="Normalny 2 17 2" xfId="558"/>
    <cellStyle name="Normalny 2 18" xfId="192"/>
    <cellStyle name="Normalny 2 2" xfId="193"/>
    <cellStyle name="Normalny 2 2 2" xfId="194"/>
    <cellStyle name="Normalny 2 2 2 2" xfId="195"/>
    <cellStyle name="Normalny 2 2 3" xfId="196"/>
    <cellStyle name="Normalny 2 2 4" xfId="197"/>
    <cellStyle name="Normalny 2 2 5" xfId="198"/>
    <cellStyle name="Normalny 2 2 6" xfId="199"/>
    <cellStyle name="Normalny 2 3" xfId="200"/>
    <cellStyle name="Normalny 2 3 2" xfId="201"/>
    <cellStyle name="Normalny 2 3 2 2" xfId="202"/>
    <cellStyle name="Normalny 2 3 3" xfId="203"/>
    <cellStyle name="Normalny 2 3 4" xfId="204"/>
    <cellStyle name="Normalny 2 3 5" xfId="205"/>
    <cellStyle name="Normalny 2 3 6" xfId="206"/>
    <cellStyle name="Normalny 2 4" xfId="207"/>
    <cellStyle name="Normalny 2 4 2" xfId="208"/>
    <cellStyle name="Normalny 2 4 2 2" xfId="209"/>
    <cellStyle name="Normalny 2 4 3" xfId="210"/>
    <cellStyle name="Normalny 2 4 4" xfId="211"/>
    <cellStyle name="Normalny 2 4 5" xfId="212"/>
    <cellStyle name="Normalny 2 4 6" xfId="213"/>
    <cellStyle name="Normalny 2 5" xfId="214"/>
    <cellStyle name="Normalny 2 5 2" xfId="215"/>
    <cellStyle name="Normalny 2 5 2 2" xfId="216"/>
    <cellStyle name="Normalny 2 5 3" xfId="217"/>
    <cellStyle name="Normalny 2 5 4" xfId="218"/>
    <cellStyle name="Normalny 2 5 5" xfId="219"/>
    <cellStyle name="Normalny 2 5 6" xfId="220"/>
    <cellStyle name="Normalny 2 6" xfId="221"/>
    <cellStyle name="Normalny 2 6 2" xfId="222"/>
    <cellStyle name="Normalny 2 6 2 2" xfId="223"/>
    <cellStyle name="Normalny 2 6 3" xfId="224"/>
    <cellStyle name="Normalny 2 6 4" xfId="225"/>
    <cellStyle name="Normalny 2 6 5" xfId="226"/>
    <cellStyle name="Normalny 2 6 6" xfId="227"/>
    <cellStyle name="Normalny 2 7" xfId="228"/>
    <cellStyle name="Normalny 2 7 2" xfId="229"/>
    <cellStyle name="Normalny 2 7 2 2" xfId="230"/>
    <cellStyle name="Normalny 2 7 3" xfId="231"/>
    <cellStyle name="Normalny 2 7 4" xfId="232"/>
    <cellStyle name="Normalny 2 7 5" xfId="233"/>
    <cellStyle name="Normalny 2 7 6" xfId="234"/>
    <cellStyle name="Normalny 2 8" xfId="235"/>
    <cellStyle name="Normalny 2 8 2" xfId="236"/>
    <cellStyle name="Normalny 2 8 2 2" xfId="237"/>
    <cellStyle name="Normalny 2 8 3" xfId="238"/>
    <cellStyle name="Normalny 2 8 4" xfId="239"/>
    <cellStyle name="Normalny 2 8 5" xfId="240"/>
    <cellStyle name="Normalny 2 8 6" xfId="241"/>
    <cellStyle name="Normalny 2 9" xfId="242"/>
    <cellStyle name="Normalny 2 9 2" xfId="243"/>
    <cellStyle name="Normalny 2 9 2 2" xfId="244"/>
    <cellStyle name="Normalny 2 9 3" xfId="245"/>
    <cellStyle name="Normalny 2 9 4" xfId="246"/>
    <cellStyle name="Normalny 2 9 5" xfId="247"/>
    <cellStyle name="Normalny 2 9 6" xfId="248"/>
    <cellStyle name="Normalny 2_2011-2012 Roczne_20062013_MJ" xfId="249"/>
    <cellStyle name="Normalny 20" xfId="250"/>
    <cellStyle name="Normalny 21" xfId="251"/>
    <cellStyle name="Normalny 22" xfId="252"/>
    <cellStyle name="Normalny 23" xfId="253"/>
    <cellStyle name="Normalny 24" xfId="254"/>
    <cellStyle name="Normalny 25" xfId="255"/>
    <cellStyle name="Normalny 26" xfId="256"/>
    <cellStyle name="Normalny 27" xfId="257"/>
    <cellStyle name="Normalny 28" xfId="258"/>
    <cellStyle name="Normalny 28 2" xfId="555"/>
    <cellStyle name="Normalny 29" xfId="259"/>
    <cellStyle name="Normalny 3" xfId="260"/>
    <cellStyle name="Normalny 3 10" xfId="261"/>
    <cellStyle name="Normalny 3 10 2" xfId="262"/>
    <cellStyle name="Normalny 3 10 2 2" xfId="263"/>
    <cellStyle name="Normalny 3 10 3" xfId="264"/>
    <cellStyle name="Normalny 3 10 4" xfId="265"/>
    <cellStyle name="Normalny 3 10 5" xfId="266"/>
    <cellStyle name="Normalny 3 10 6" xfId="267"/>
    <cellStyle name="Normalny 3 11" xfId="268"/>
    <cellStyle name="Normalny 3 11 2" xfId="269"/>
    <cellStyle name="Normalny 3 11 2 2" xfId="270"/>
    <cellStyle name="Normalny 3 11 3" xfId="271"/>
    <cellStyle name="Normalny 3 11 4" xfId="272"/>
    <cellStyle name="Normalny 3 11 5" xfId="273"/>
    <cellStyle name="Normalny 3 11 6" xfId="274"/>
    <cellStyle name="Normalny 3 12" xfId="275"/>
    <cellStyle name="Normalny 3 12 2" xfId="276"/>
    <cellStyle name="Normalny 3 13" xfId="277"/>
    <cellStyle name="Normalny 3 14" xfId="278"/>
    <cellStyle name="Normalny 3 15" xfId="279"/>
    <cellStyle name="Normalny 3 16" xfId="280"/>
    <cellStyle name="Normalny 3 17" xfId="281"/>
    <cellStyle name="Normalny 3 18" xfId="1"/>
    <cellStyle name="Normalny 3 2" xfId="282"/>
    <cellStyle name="Normalny 3 2 2" xfId="283"/>
    <cellStyle name="Normalny 3 2 2 2" xfId="284"/>
    <cellStyle name="Normalny 3 2 3" xfId="285"/>
    <cellStyle name="Normalny 3 2 4" xfId="286"/>
    <cellStyle name="Normalny 3 2 5" xfId="287"/>
    <cellStyle name="Normalny 3 2 6" xfId="288"/>
    <cellStyle name="Normalny 3 3" xfId="289"/>
    <cellStyle name="Normalny 3 3 2" xfId="290"/>
    <cellStyle name="Normalny 3 3 2 2" xfId="291"/>
    <cellStyle name="Normalny 3 3 3" xfId="292"/>
    <cellStyle name="Normalny 3 3 4" xfId="293"/>
    <cellStyle name="Normalny 3 3 5" xfId="294"/>
    <cellStyle name="Normalny 3 3 6" xfId="295"/>
    <cellStyle name="Normalny 3 4" xfId="296"/>
    <cellStyle name="Normalny 3 4 2" xfId="297"/>
    <cellStyle name="Normalny 3 4 2 2" xfId="298"/>
    <cellStyle name="Normalny 3 4 3" xfId="299"/>
    <cellStyle name="Normalny 3 4 4" xfId="300"/>
    <cellStyle name="Normalny 3 4 5" xfId="301"/>
    <cellStyle name="Normalny 3 4 6" xfId="302"/>
    <cellStyle name="Normalny 3 5" xfId="303"/>
    <cellStyle name="Normalny 3 5 2" xfId="304"/>
    <cellStyle name="Normalny 3 5 2 2" xfId="305"/>
    <cellStyle name="Normalny 3 5 3" xfId="306"/>
    <cellStyle name="Normalny 3 5 4" xfId="307"/>
    <cellStyle name="Normalny 3 5 5" xfId="308"/>
    <cellStyle name="Normalny 3 5 6" xfId="309"/>
    <cellStyle name="Normalny 3 6" xfId="310"/>
    <cellStyle name="Normalny 3 6 2" xfId="311"/>
    <cellStyle name="Normalny 3 6 2 2" xfId="312"/>
    <cellStyle name="Normalny 3 6 3" xfId="313"/>
    <cellStyle name="Normalny 3 6 4" xfId="314"/>
    <cellStyle name="Normalny 3 6 5" xfId="315"/>
    <cellStyle name="Normalny 3 6 6" xfId="316"/>
    <cellStyle name="Normalny 3 7" xfId="317"/>
    <cellStyle name="Normalny 3 7 2" xfId="318"/>
    <cellStyle name="Normalny 3 7 2 2" xfId="319"/>
    <cellStyle name="Normalny 3 7 3" xfId="320"/>
    <cellStyle name="Normalny 3 7 4" xfId="321"/>
    <cellStyle name="Normalny 3 7 5" xfId="322"/>
    <cellStyle name="Normalny 3 7 6" xfId="323"/>
    <cellStyle name="Normalny 3 8" xfId="324"/>
    <cellStyle name="Normalny 3 8 2" xfId="325"/>
    <cellStyle name="Normalny 3 8 2 2" xfId="326"/>
    <cellStyle name="Normalny 3 8 3" xfId="327"/>
    <cellStyle name="Normalny 3 8 4" xfId="328"/>
    <cellStyle name="Normalny 3 8 5" xfId="329"/>
    <cellStyle name="Normalny 3 8 6" xfId="330"/>
    <cellStyle name="Normalny 3 9" xfId="331"/>
    <cellStyle name="Normalny 3 9 2" xfId="332"/>
    <cellStyle name="Normalny 3 9 2 2" xfId="333"/>
    <cellStyle name="Normalny 3 9 3" xfId="334"/>
    <cellStyle name="Normalny 3 9 4" xfId="335"/>
    <cellStyle name="Normalny 3 9 5" xfId="336"/>
    <cellStyle name="Normalny 3 9 6" xfId="337"/>
    <cellStyle name="Normalny 30" xfId="338"/>
    <cellStyle name="Normalny 31" xfId="339"/>
    <cellStyle name="Normalny 32" xfId="340"/>
    <cellStyle name="Normalny 33" xfId="556"/>
    <cellStyle name="Normalny 34" xfId="557"/>
    <cellStyle name="Normalny 4" xfId="341"/>
    <cellStyle name="Normalny 4 10" xfId="342"/>
    <cellStyle name="Normalny 4 10 2" xfId="343"/>
    <cellStyle name="Normalny 4 10 2 2" xfId="344"/>
    <cellStyle name="Normalny 4 10 3" xfId="345"/>
    <cellStyle name="Normalny 4 10 4" xfId="346"/>
    <cellStyle name="Normalny 4 10 5" xfId="347"/>
    <cellStyle name="Normalny 4 10 6" xfId="348"/>
    <cellStyle name="Normalny 4 11" xfId="349"/>
    <cellStyle name="Normalny 4 11 2" xfId="350"/>
    <cellStyle name="Normalny 4 11 2 2" xfId="351"/>
    <cellStyle name="Normalny 4 11 3" xfId="352"/>
    <cellStyle name="Normalny 4 11 4" xfId="353"/>
    <cellStyle name="Normalny 4 11 5" xfId="354"/>
    <cellStyle name="Normalny 4 11 6" xfId="355"/>
    <cellStyle name="Normalny 4 12" xfId="356"/>
    <cellStyle name="Normalny 4 12 2" xfId="357"/>
    <cellStyle name="Normalny 4 13" xfId="358"/>
    <cellStyle name="Normalny 4 14" xfId="359"/>
    <cellStyle name="Normalny 4 15" xfId="360"/>
    <cellStyle name="Normalny 4 16" xfId="361"/>
    <cellStyle name="Normalny 4 2" xfId="362"/>
    <cellStyle name="Normalny 4 2 2" xfId="363"/>
    <cellStyle name="Normalny 4 2 2 2" xfId="364"/>
    <cellStyle name="Normalny 4 2 3" xfId="365"/>
    <cellStyle name="Normalny 4 2 4" xfId="366"/>
    <cellStyle name="Normalny 4 2 5" xfId="367"/>
    <cellStyle name="Normalny 4 2 6" xfId="368"/>
    <cellStyle name="Normalny 4 3" xfId="369"/>
    <cellStyle name="Normalny 4 3 2" xfId="370"/>
    <cellStyle name="Normalny 4 3 2 2" xfId="371"/>
    <cellStyle name="Normalny 4 3 3" xfId="372"/>
    <cellStyle name="Normalny 4 3 4" xfId="373"/>
    <cellStyle name="Normalny 4 3 5" xfId="374"/>
    <cellStyle name="Normalny 4 3 6" xfId="375"/>
    <cellStyle name="Normalny 4 4" xfId="376"/>
    <cellStyle name="Normalny 4 4 2" xfId="377"/>
    <cellStyle name="Normalny 4 4 2 2" xfId="378"/>
    <cellStyle name="Normalny 4 4 3" xfId="379"/>
    <cellStyle name="Normalny 4 4 4" xfId="380"/>
    <cellStyle name="Normalny 4 4 5" xfId="381"/>
    <cellStyle name="Normalny 4 4 6" xfId="382"/>
    <cellStyle name="Normalny 4 5" xfId="383"/>
    <cellStyle name="Normalny 4 5 2" xfId="384"/>
    <cellStyle name="Normalny 4 5 2 2" xfId="385"/>
    <cellStyle name="Normalny 4 5 3" xfId="386"/>
    <cellStyle name="Normalny 4 5 4" xfId="387"/>
    <cellStyle name="Normalny 4 5 5" xfId="388"/>
    <cellStyle name="Normalny 4 5 6" xfId="389"/>
    <cellStyle name="Normalny 4 6" xfId="390"/>
    <cellStyle name="Normalny 4 6 2" xfId="391"/>
    <cellStyle name="Normalny 4 6 2 2" xfId="392"/>
    <cellStyle name="Normalny 4 6 3" xfId="393"/>
    <cellStyle name="Normalny 4 6 4" xfId="394"/>
    <cellStyle name="Normalny 4 6 5" xfId="395"/>
    <cellStyle name="Normalny 4 6 6" xfId="396"/>
    <cellStyle name="Normalny 4 7" xfId="397"/>
    <cellStyle name="Normalny 4 7 2" xfId="398"/>
    <cellStyle name="Normalny 4 7 2 2" xfId="399"/>
    <cellStyle name="Normalny 4 7 3" xfId="400"/>
    <cellStyle name="Normalny 4 7 4" xfId="401"/>
    <cellStyle name="Normalny 4 7 5" xfId="402"/>
    <cellStyle name="Normalny 4 7 6" xfId="403"/>
    <cellStyle name="Normalny 4 8" xfId="404"/>
    <cellStyle name="Normalny 4 8 2" xfId="405"/>
    <cellStyle name="Normalny 4 8 2 2" xfId="406"/>
    <cellStyle name="Normalny 4 8 3" xfId="407"/>
    <cellStyle name="Normalny 4 8 4" xfId="408"/>
    <cellStyle name="Normalny 4 8 5" xfId="409"/>
    <cellStyle name="Normalny 4 8 6" xfId="410"/>
    <cellStyle name="Normalny 4 9" xfId="411"/>
    <cellStyle name="Normalny 4 9 2" xfId="412"/>
    <cellStyle name="Normalny 4 9 2 2" xfId="413"/>
    <cellStyle name="Normalny 4 9 3" xfId="414"/>
    <cellStyle name="Normalny 4 9 4" xfId="415"/>
    <cellStyle name="Normalny 4 9 5" xfId="416"/>
    <cellStyle name="Normalny 4 9 6" xfId="417"/>
    <cellStyle name="Normalny 5" xfId="418"/>
    <cellStyle name="Normalny 5 2" xfId="419"/>
    <cellStyle name="Normalny 5 2 2" xfId="420"/>
    <cellStyle name="Normalny 5 2 3" xfId="421"/>
    <cellStyle name="Normalny 5 3" xfId="422"/>
    <cellStyle name="Normalny 5 3 2" xfId="423"/>
    <cellStyle name="Normalny 5 4" xfId="424"/>
    <cellStyle name="Normalny 5 5" xfId="425"/>
    <cellStyle name="Normalny 5 6" xfId="426"/>
    <cellStyle name="Normalny 5 7" xfId="427"/>
    <cellStyle name="Normalny 6" xfId="428"/>
    <cellStyle name="Normalny 6 2" xfId="429"/>
    <cellStyle name="Normalny 6 2 2" xfId="430"/>
    <cellStyle name="Normalny 6 3" xfId="431"/>
    <cellStyle name="Normalny 6 4" xfId="432"/>
    <cellStyle name="Normalny 6 5" xfId="433"/>
    <cellStyle name="Normalny 6 6" xfId="434"/>
    <cellStyle name="Normalny 7" xfId="435"/>
    <cellStyle name="Normalny 7 2" xfId="436"/>
    <cellStyle name="Normalny 7 2 2" xfId="437"/>
    <cellStyle name="Normalny 7 3" xfId="438"/>
    <cellStyle name="Normalny 7 4" xfId="439"/>
    <cellStyle name="Normalny 8" xfId="440"/>
    <cellStyle name="Normalny 8 2" xfId="441"/>
    <cellStyle name="Normalny 8 2 2" xfId="442"/>
    <cellStyle name="Normalny 8 3" xfId="443"/>
    <cellStyle name="Normalny 8 4" xfId="444"/>
    <cellStyle name="Normalny 8 5" xfId="445"/>
    <cellStyle name="Normalny 8 6" xfId="446"/>
    <cellStyle name="Normalny 9" xfId="447"/>
    <cellStyle name="Normalny 9 2" xfId="448"/>
    <cellStyle name="Normalny 9 2 2" xfId="449"/>
    <cellStyle name="Normalny 9 2 3" xfId="450"/>
    <cellStyle name="Normalny 9 3" xfId="451"/>
    <cellStyle name="Normalny 9 4" xfId="452"/>
    <cellStyle name="Normalny_Formularze v2007" xfId="453"/>
    <cellStyle name="Normalny_PKP Przewozy Regionalne" xfId="454"/>
    <cellStyle name="Note" xfId="455"/>
    <cellStyle name="Obliczenia 2" xfId="456"/>
    <cellStyle name="Obliczenia 2 2" xfId="457"/>
    <cellStyle name="Odwiedzone hiper??cze" xfId="458"/>
    <cellStyle name="Output" xfId="459"/>
    <cellStyle name="Procentowy" xfId="559" builtinId="5"/>
    <cellStyle name="Procentowy 2" xfId="460"/>
    <cellStyle name="Procentowy 2 2" xfId="461"/>
    <cellStyle name="Procentowy 2 3" xfId="462"/>
    <cellStyle name="Procentowy 2 4" xfId="463"/>
    <cellStyle name="Procentowy 3" xfId="464"/>
    <cellStyle name="Procentowy 3 2" xfId="465"/>
    <cellStyle name="Procentowy 3 3" xfId="466"/>
    <cellStyle name="Procentowy 4" xfId="467"/>
    <cellStyle name="Procentowy 4 2" xfId="468"/>
    <cellStyle name="Procentowy 4 3" xfId="469"/>
    <cellStyle name="Procentowy 5" xfId="470"/>
    <cellStyle name="Procentowy 5 2" xfId="471"/>
    <cellStyle name="Procentowy 6" xfId="472"/>
    <cellStyle name="Procentowy 7" xfId="473"/>
    <cellStyle name="Procentowy 7 2" xfId="474"/>
    <cellStyle name="Procentowy 8" xfId="475"/>
    <cellStyle name="Result" xfId="476"/>
    <cellStyle name="Result2" xfId="477"/>
    <cellStyle name="Suma 2" xfId="478"/>
    <cellStyle name="Suma 2 2" xfId="479"/>
    <cellStyle name="Tekst obja?nienia" xfId="480"/>
    <cellStyle name="Tekst objaśnienia 2" xfId="481"/>
    <cellStyle name="Tekst ostrze?enia" xfId="482"/>
    <cellStyle name="Tekst ostrzeżenia 2" xfId="483"/>
    <cellStyle name="Title" xfId="484"/>
    <cellStyle name="Total" xfId="485"/>
    <cellStyle name="Tytu?" xfId="486"/>
    <cellStyle name="Tytuł 2" xfId="487"/>
    <cellStyle name="Tytuł 2 2" xfId="488"/>
    <cellStyle name="Uwaga 2" xfId="489"/>
    <cellStyle name="Walutowy 10" xfId="490"/>
    <cellStyle name="Walutowy 10 2" xfId="491"/>
    <cellStyle name="Walutowy 10 3" xfId="492"/>
    <cellStyle name="Walutowy 11" xfId="493"/>
    <cellStyle name="Walutowy 11 2" xfId="494"/>
    <cellStyle name="Walutowy 11 3" xfId="495"/>
    <cellStyle name="Walutowy 12" xfId="496"/>
    <cellStyle name="Walutowy 12 2" xfId="497"/>
    <cellStyle name="Walutowy 13" xfId="498"/>
    <cellStyle name="Walutowy 13 2" xfId="499"/>
    <cellStyle name="Walutowy 14" xfId="500"/>
    <cellStyle name="Walutowy 14 2" xfId="501"/>
    <cellStyle name="Walutowy 15" xfId="502"/>
    <cellStyle name="Walutowy 15 2" xfId="503"/>
    <cellStyle name="Walutowy 16" xfId="504"/>
    <cellStyle name="Walutowy 16 2" xfId="505"/>
    <cellStyle name="Walutowy 17" xfId="506"/>
    <cellStyle name="Walutowy 17 2" xfId="507"/>
    <cellStyle name="Walutowy 18" xfId="508"/>
    <cellStyle name="Walutowy 18 2" xfId="509"/>
    <cellStyle name="Walutowy 19" xfId="510"/>
    <cellStyle name="Walutowy 19 2" xfId="511"/>
    <cellStyle name="Walutowy 2" xfId="512"/>
    <cellStyle name="Walutowy 2 2" xfId="513"/>
    <cellStyle name="Walutowy 2 2 2" xfId="514"/>
    <cellStyle name="Walutowy 2 3" xfId="515"/>
    <cellStyle name="Walutowy 2 3 2" xfId="516"/>
    <cellStyle name="Walutowy 2 4" xfId="517"/>
    <cellStyle name="Walutowy 2 5" xfId="518"/>
    <cellStyle name="Walutowy 20" xfId="519"/>
    <cellStyle name="Walutowy 20 2" xfId="520"/>
    <cellStyle name="Walutowy 21" xfId="521"/>
    <cellStyle name="Walutowy 22" xfId="522"/>
    <cellStyle name="Walutowy 23" xfId="523"/>
    <cellStyle name="Walutowy 24" xfId="524"/>
    <cellStyle name="Walutowy 25" xfId="525"/>
    <cellStyle name="Walutowy 26" xfId="526"/>
    <cellStyle name="Walutowy 27" xfId="527"/>
    <cellStyle name="Walutowy 28" xfId="528"/>
    <cellStyle name="Walutowy 29" xfId="529"/>
    <cellStyle name="Walutowy 3" xfId="530"/>
    <cellStyle name="Walutowy 3 2" xfId="531"/>
    <cellStyle name="Walutowy 3 3" xfId="532"/>
    <cellStyle name="Walutowy 30" xfId="533"/>
    <cellStyle name="Walutowy 31" xfId="534"/>
    <cellStyle name="Walutowy 4" xfId="535"/>
    <cellStyle name="Walutowy 4 2" xfId="536"/>
    <cellStyle name="Walutowy 5" xfId="537"/>
    <cellStyle name="Walutowy 5 2" xfId="538"/>
    <cellStyle name="Walutowy 5 3" xfId="539"/>
    <cellStyle name="Walutowy 6" xfId="540"/>
    <cellStyle name="Walutowy 6 2" xfId="541"/>
    <cellStyle name="Walutowy 6 3" xfId="542"/>
    <cellStyle name="Walutowy 7" xfId="543"/>
    <cellStyle name="Walutowy 7 2" xfId="544"/>
    <cellStyle name="Walutowy 7 3" xfId="545"/>
    <cellStyle name="Walutowy 8" xfId="546"/>
    <cellStyle name="Walutowy 8 2" xfId="547"/>
    <cellStyle name="Walutowy 8 3" xfId="548"/>
    <cellStyle name="Walutowy 9" xfId="549"/>
    <cellStyle name="Walutowy 9 2" xfId="550"/>
    <cellStyle name="Walutowy 9 3" xfId="551"/>
    <cellStyle name="Warning Text" xfId="552"/>
    <cellStyle name="Z?e" xfId="553"/>
    <cellStyle name="Złe 2" xfId="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Ocena%202022/Ankiety/Z-2021_do_KEB_08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Z1 | Zatrudnienie"/>
      <sheetName val="Z2 | Zatrudnienie"/>
      <sheetName val="Z3 | Zatrudnienie"/>
      <sheetName val="Z4| Zatrudnienie"/>
      <sheetName val="Z5 | Paliwa i Energia"/>
      <sheetName val="Z6 | Paliwa i Energia"/>
      <sheetName val="Z7 | Przepustowość"/>
      <sheetName val="Z8 | Tabor"/>
      <sheetName val="Z9 | Tabor"/>
      <sheetName val="Z10 | Tabor"/>
      <sheetName val="Z11 | Tabor"/>
      <sheetName val="Z12 | Wydatki"/>
      <sheetName val="Z13 | Stacje"/>
      <sheetName val="Z14 | Kontrakty"/>
      <sheetName val="Z15 | Trasy"/>
      <sheetName val="Z16 | Priorytety"/>
      <sheetName val="Z17 | Opłaty "/>
      <sheetName val="Z18 | Opłaty"/>
      <sheetName val="Z19 | Hałas"/>
      <sheetName val="Z20 | Prędkość"/>
      <sheetName val="Z21 | Infrastruktura "/>
      <sheetName val="Z22 | Infrastruktura"/>
      <sheetName val="Z22A | Infrastruktura PLK"/>
      <sheetName val="Z23 | PRM"/>
      <sheetName val="Z24 | PRM"/>
      <sheetName val="Kontakt UT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1" name="Tabela2" displayName="Tabela2" ref="F41:F45" totalsRowShown="0" headerRowCellStyle="Normalny 10 3" dataCellStyle="Normalny 10 3">
  <autoFilter ref="F41:F45"/>
  <tableColumns count="1">
    <tableColumn id="1" name="lata" dataCellStyle="Normalny 10 3"/>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C00000"/>
  </sheetPr>
  <dimension ref="A1:O58"/>
  <sheetViews>
    <sheetView tabSelected="1" zoomScaleNormal="100" workbookViewId="0"/>
  </sheetViews>
  <sheetFormatPr defaultColWidth="9.140625" defaultRowHeight="12.75"/>
  <cols>
    <col min="1" max="1" width="2.85546875" style="1" customWidth="1"/>
    <col min="2" max="2" width="17.140625" style="1" customWidth="1"/>
    <col min="3" max="3" width="34.140625" style="1" customWidth="1"/>
    <col min="4" max="6" width="17.140625" style="1" customWidth="1"/>
    <col min="7" max="7" width="2.85546875" style="1" customWidth="1"/>
    <col min="8" max="16384" width="9.140625" style="1"/>
  </cols>
  <sheetData>
    <row r="1" spans="1:7" ht="15" customHeight="1" thickBot="1">
      <c r="B1" s="2"/>
      <c r="C1" s="2"/>
      <c r="D1" s="2"/>
      <c r="E1" s="2"/>
      <c r="F1" s="3"/>
    </row>
    <row r="2" spans="1:7" ht="15" customHeight="1" thickTop="1">
      <c r="A2" s="4"/>
      <c r="B2" s="240" t="s">
        <v>0</v>
      </c>
      <c r="C2" s="5"/>
      <c r="D2" s="616" t="s">
        <v>1</v>
      </c>
      <c r="E2" s="618">
        <v>2022</v>
      </c>
      <c r="F2" s="621" t="s">
        <v>618</v>
      </c>
      <c r="G2" s="6"/>
    </row>
    <row r="3" spans="1:7" ht="15" customHeight="1">
      <c r="A3" s="4"/>
      <c r="B3" s="76" t="s">
        <v>2</v>
      </c>
      <c r="C3" s="77"/>
      <c r="D3" s="616"/>
      <c r="E3" s="619"/>
      <c r="F3" s="622"/>
      <c r="G3" s="6"/>
    </row>
    <row r="4" spans="1:7" ht="15" customHeight="1">
      <c r="A4" s="4"/>
      <c r="B4" s="78" t="s">
        <v>3</v>
      </c>
      <c r="C4" s="79"/>
      <c r="D4" s="616"/>
      <c r="E4" s="619"/>
      <c r="F4" s="622"/>
      <c r="G4" s="6"/>
    </row>
    <row r="5" spans="1:7" ht="15" customHeight="1" thickBot="1">
      <c r="A5" s="4"/>
      <c r="B5" s="78" t="s">
        <v>4</v>
      </c>
      <c r="C5" s="79"/>
      <c r="D5" s="617"/>
      <c r="E5" s="620"/>
      <c r="F5" s="623"/>
      <c r="G5" s="6"/>
    </row>
    <row r="6" spans="1:7" ht="15" customHeight="1" thickTop="1" thickBot="1">
      <c r="A6" s="4"/>
      <c r="B6" s="78" t="s">
        <v>5</v>
      </c>
      <c r="C6" s="79"/>
      <c r="D6" s="7"/>
      <c r="E6" s="8" t="s">
        <v>6</v>
      </c>
      <c r="F6" s="9"/>
    </row>
    <row r="7" spans="1:7" ht="15" customHeight="1" thickTop="1" thickBot="1">
      <c r="A7" s="4"/>
      <c r="B7" s="80" t="s">
        <v>7</v>
      </c>
      <c r="C7" s="81"/>
      <c r="D7" s="624"/>
      <c r="E7" s="625"/>
      <c r="F7" s="626"/>
    </row>
    <row r="8" spans="1:7" ht="15" customHeight="1" thickBot="1">
      <c r="B8" s="10"/>
      <c r="C8" s="11"/>
      <c r="D8" s="12"/>
      <c r="E8" s="12"/>
      <c r="F8" s="12"/>
    </row>
    <row r="9" spans="1:7" ht="15" customHeight="1">
      <c r="A9" s="4"/>
      <c r="B9" s="13"/>
      <c r="C9" s="15"/>
      <c r="D9" s="14" t="s">
        <v>8</v>
      </c>
      <c r="E9" s="15"/>
      <c r="F9" s="16"/>
    </row>
    <row r="10" spans="1:7" ht="15" customHeight="1" thickBot="1">
      <c r="A10" s="4"/>
      <c r="B10" s="17" t="s">
        <v>9</v>
      </c>
      <c r="C10" s="18" t="s">
        <v>10</v>
      </c>
      <c r="D10" s="18" t="s">
        <v>11</v>
      </c>
      <c r="E10" s="627" t="s">
        <v>12</v>
      </c>
      <c r="F10" s="628"/>
    </row>
    <row r="11" spans="1:7" ht="15" customHeight="1" thickTop="1">
      <c r="A11" s="4"/>
      <c r="B11" s="496" t="s">
        <v>47</v>
      </c>
      <c r="C11" s="19"/>
      <c r="D11" s="20"/>
      <c r="E11" s="607"/>
      <c r="F11" s="608"/>
    </row>
    <row r="12" spans="1:7" ht="15" customHeight="1">
      <c r="A12" s="4"/>
      <c r="B12" s="496" t="s">
        <v>48</v>
      </c>
      <c r="C12" s="19"/>
      <c r="D12" s="20"/>
      <c r="E12" s="609"/>
      <c r="F12" s="610"/>
    </row>
    <row r="13" spans="1:7" ht="15" customHeight="1">
      <c r="A13" s="4"/>
      <c r="B13" s="496" t="s">
        <v>49</v>
      </c>
      <c r="C13" s="19"/>
      <c r="D13" s="20"/>
      <c r="E13" s="609"/>
      <c r="F13" s="610"/>
    </row>
    <row r="14" spans="1:7" ht="15" customHeight="1">
      <c r="A14" s="4"/>
      <c r="B14" s="496" t="s">
        <v>50</v>
      </c>
      <c r="C14" s="19"/>
      <c r="D14" s="20"/>
      <c r="E14" s="609"/>
      <c r="F14" s="610"/>
    </row>
    <row r="15" spans="1:7" ht="15" customHeight="1">
      <c r="A15" s="4"/>
      <c r="B15" s="496" t="s">
        <v>51</v>
      </c>
      <c r="C15" s="19"/>
      <c r="D15" s="20"/>
      <c r="E15" s="609"/>
      <c r="F15" s="610"/>
    </row>
    <row r="16" spans="1:7" ht="15" customHeight="1">
      <c r="A16" s="4"/>
      <c r="B16" s="496" t="s">
        <v>52</v>
      </c>
      <c r="C16" s="19"/>
      <c r="D16" s="20"/>
      <c r="E16" s="609"/>
      <c r="F16" s="610"/>
    </row>
    <row r="17" spans="1:6" ht="15" customHeight="1">
      <c r="A17" s="4"/>
      <c r="B17" s="496" t="s">
        <v>53</v>
      </c>
      <c r="C17" s="19"/>
      <c r="D17" s="20"/>
      <c r="E17" s="609"/>
      <c r="F17" s="610"/>
    </row>
    <row r="18" spans="1:6" ht="15" customHeight="1">
      <c r="A18" s="4"/>
      <c r="B18" s="496" t="s">
        <v>54</v>
      </c>
      <c r="C18" s="19"/>
      <c r="D18" s="20"/>
      <c r="E18" s="609"/>
      <c r="F18" s="610"/>
    </row>
    <row r="19" spans="1:6" ht="15" customHeight="1">
      <c r="A19" s="4"/>
      <c r="B19" s="496" t="s">
        <v>55</v>
      </c>
      <c r="C19" s="19"/>
      <c r="D19" s="20"/>
      <c r="E19" s="609"/>
      <c r="F19" s="610"/>
    </row>
    <row r="20" spans="1:6" ht="15" customHeight="1">
      <c r="A20" s="4"/>
      <c r="B20" s="496" t="s">
        <v>56</v>
      </c>
      <c r="C20" s="19"/>
      <c r="D20" s="20"/>
      <c r="E20" s="609"/>
      <c r="F20" s="610"/>
    </row>
    <row r="21" spans="1:6" ht="15" customHeight="1">
      <c r="A21" s="4"/>
      <c r="B21" s="496" t="s">
        <v>57</v>
      </c>
      <c r="C21" s="19"/>
      <c r="D21" s="20"/>
      <c r="E21" s="609"/>
      <c r="F21" s="610"/>
    </row>
    <row r="22" spans="1:6" ht="15" customHeight="1">
      <c r="A22" s="4"/>
      <c r="B22" s="496" t="s">
        <v>58</v>
      </c>
      <c r="C22" s="19"/>
      <c r="D22" s="20"/>
      <c r="E22" s="609"/>
      <c r="F22" s="610"/>
    </row>
    <row r="23" spans="1:6" ht="15" customHeight="1">
      <c r="A23" s="4"/>
      <c r="B23" s="496" t="s">
        <v>59</v>
      </c>
      <c r="C23" s="19"/>
      <c r="D23" s="20"/>
      <c r="E23" s="609"/>
      <c r="F23" s="610"/>
    </row>
    <row r="24" spans="1:6" ht="15" customHeight="1">
      <c r="A24" s="4"/>
      <c r="B24" s="496" t="s">
        <v>60</v>
      </c>
      <c r="C24" s="19"/>
      <c r="D24" s="20"/>
      <c r="E24" s="609"/>
      <c r="F24" s="610"/>
    </row>
    <row r="25" spans="1:6" ht="15" customHeight="1">
      <c r="A25" s="4"/>
      <c r="B25" s="496" t="s">
        <v>61</v>
      </c>
      <c r="C25" s="19"/>
      <c r="D25" s="20"/>
      <c r="E25" s="609"/>
      <c r="F25" s="610"/>
    </row>
    <row r="26" spans="1:6" ht="15" customHeight="1">
      <c r="A26" s="4"/>
      <c r="B26" s="496" t="s">
        <v>155</v>
      </c>
      <c r="C26" s="19"/>
      <c r="D26" s="20"/>
      <c r="E26" s="609"/>
      <c r="F26" s="610"/>
    </row>
    <row r="27" spans="1:6" ht="15" customHeight="1">
      <c r="A27" s="4"/>
      <c r="B27" s="496" t="s">
        <v>226</v>
      </c>
      <c r="C27" s="19"/>
      <c r="D27" s="20"/>
      <c r="E27" s="609"/>
      <c r="F27" s="610"/>
    </row>
    <row r="28" spans="1:6" ht="15" customHeight="1">
      <c r="A28" s="6"/>
      <c r="B28" s="496" t="s">
        <v>305</v>
      </c>
      <c r="C28" s="19"/>
      <c r="D28" s="20"/>
      <c r="E28" s="609"/>
      <c r="F28" s="610"/>
    </row>
    <row r="29" spans="1:6" ht="15" customHeight="1">
      <c r="A29" s="6"/>
      <c r="B29" s="496" t="s">
        <v>368</v>
      </c>
      <c r="C29" s="494"/>
      <c r="D29" s="409"/>
      <c r="E29" s="605"/>
      <c r="F29" s="606"/>
    </row>
    <row r="30" spans="1:6" ht="15" customHeight="1">
      <c r="A30" s="6"/>
      <c r="B30" s="496" t="s">
        <v>438</v>
      </c>
      <c r="C30" s="494"/>
      <c r="D30" s="409"/>
      <c r="E30" s="605"/>
      <c r="F30" s="606"/>
    </row>
    <row r="31" spans="1:6" ht="15" customHeight="1">
      <c r="A31" s="6"/>
      <c r="B31" s="496" t="s">
        <v>439</v>
      </c>
      <c r="C31" s="494"/>
      <c r="D31" s="409"/>
      <c r="E31" s="605"/>
      <c r="F31" s="606"/>
    </row>
    <row r="32" spans="1:6" ht="15" customHeight="1">
      <c r="A32" s="6"/>
      <c r="B32" s="496" t="s">
        <v>486</v>
      </c>
      <c r="C32" s="494"/>
      <c r="D32" s="409"/>
      <c r="E32" s="605"/>
      <c r="F32" s="606"/>
    </row>
    <row r="33" spans="1:15" ht="15" customHeight="1">
      <c r="A33" s="6"/>
      <c r="B33" s="496" t="s">
        <v>496</v>
      </c>
      <c r="C33" s="494"/>
      <c r="D33" s="409"/>
      <c r="E33" s="605"/>
      <c r="F33" s="606"/>
    </row>
    <row r="34" spans="1:15" ht="15" customHeight="1">
      <c r="A34" s="6"/>
      <c r="B34" s="496" t="s">
        <v>497</v>
      </c>
      <c r="C34" s="494"/>
      <c r="D34" s="409"/>
      <c r="E34" s="605"/>
      <c r="F34" s="606"/>
    </row>
    <row r="35" spans="1:15" ht="15" customHeight="1">
      <c r="A35" s="6"/>
      <c r="B35" s="496" t="s">
        <v>615</v>
      </c>
      <c r="C35" s="494"/>
      <c r="D35" s="409"/>
      <c r="E35" s="605"/>
      <c r="F35" s="606"/>
    </row>
    <row r="36" spans="1:15" ht="15" customHeight="1">
      <c r="A36" s="6"/>
      <c r="B36" s="496" t="s">
        <v>616</v>
      </c>
      <c r="C36" s="494"/>
      <c r="D36" s="409"/>
      <c r="E36" s="605"/>
      <c r="F36" s="606"/>
    </row>
    <row r="37" spans="1:15" ht="15" customHeight="1" thickBot="1">
      <c r="A37" s="6"/>
      <c r="B37" s="497" t="s">
        <v>617</v>
      </c>
      <c r="C37" s="495"/>
      <c r="D37" s="410"/>
      <c r="E37" s="614"/>
      <c r="F37" s="615"/>
    </row>
    <row r="38" spans="1:15" ht="15" customHeight="1">
      <c r="F38" s="21"/>
    </row>
    <row r="39" spans="1:15" ht="20.100000000000001" customHeight="1">
      <c r="B39" s="611" t="s">
        <v>353</v>
      </c>
      <c r="C39" s="612"/>
      <c r="D39" s="612"/>
      <c r="E39" s="612"/>
      <c r="F39" s="612"/>
    </row>
    <row r="40" spans="1:15" ht="52.5" customHeight="1">
      <c r="B40" s="613" t="s">
        <v>355</v>
      </c>
      <c r="C40" s="613"/>
      <c r="D40" s="613"/>
      <c r="E40" s="613"/>
      <c r="F40" s="613"/>
    </row>
    <row r="41" spans="1:15" ht="15" customHeight="1"/>
    <row r="42" spans="1:15" ht="15" customHeight="1">
      <c r="B42" s="22"/>
      <c r="C42" s="22"/>
      <c r="D42" s="22"/>
      <c r="E42" s="22"/>
      <c r="F42" s="22"/>
      <c r="G42" s="22"/>
      <c r="H42" s="22"/>
      <c r="I42" s="22"/>
      <c r="J42" s="22"/>
      <c r="K42" s="22"/>
      <c r="L42" s="22"/>
      <c r="M42" s="22"/>
      <c r="N42" s="22"/>
      <c r="O42" s="22"/>
    </row>
    <row r="43" spans="1:15" ht="15" customHeight="1">
      <c r="B43" s="22"/>
      <c r="C43" s="22"/>
      <c r="D43" s="22"/>
      <c r="E43" s="22"/>
      <c r="F43" s="22"/>
      <c r="G43" s="22"/>
      <c r="H43" s="22"/>
      <c r="I43" s="22"/>
      <c r="J43" s="22"/>
      <c r="K43" s="22"/>
      <c r="L43" s="22"/>
      <c r="M43" s="22"/>
      <c r="N43" s="22"/>
      <c r="O43" s="22"/>
    </row>
    <row r="44" spans="1:15" ht="15" customHeight="1">
      <c r="B44" s="22"/>
      <c r="C44" s="22"/>
      <c r="D44" s="22"/>
      <c r="E44" s="22"/>
      <c r="F44" s="22"/>
      <c r="G44" s="22"/>
      <c r="H44" s="22"/>
      <c r="I44" s="22"/>
      <c r="J44" s="22"/>
      <c r="K44" s="22"/>
      <c r="L44" s="22"/>
      <c r="M44" s="22"/>
      <c r="N44" s="22"/>
      <c r="O44" s="22"/>
    </row>
    <row r="45" spans="1:15" ht="15" customHeight="1">
      <c r="B45" s="22"/>
      <c r="C45" s="22"/>
      <c r="D45" s="22"/>
      <c r="E45" s="22"/>
      <c r="F45" s="22"/>
      <c r="G45" s="22"/>
      <c r="H45" s="22"/>
      <c r="I45" s="22"/>
      <c r="J45" s="22"/>
      <c r="K45" s="22"/>
      <c r="L45" s="22"/>
      <c r="M45" s="22"/>
      <c r="N45" s="22"/>
      <c r="O45" s="22"/>
    </row>
    <row r="46" spans="1:15" ht="15" customHeight="1">
      <c r="B46" s="22"/>
      <c r="C46" s="22"/>
      <c r="D46" s="22"/>
      <c r="E46" s="22"/>
      <c r="F46" s="22"/>
      <c r="G46" s="22"/>
      <c r="H46" s="22"/>
      <c r="I46" s="22"/>
      <c r="J46" s="22"/>
      <c r="K46" s="22"/>
      <c r="L46" s="22"/>
      <c r="M46" s="22"/>
      <c r="N46" s="22"/>
      <c r="O46" s="22"/>
    </row>
    <row r="47" spans="1:15">
      <c r="B47" s="22"/>
      <c r="C47" s="22"/>
      <c r="D47" s="22"/>
      <c r="E47" s="22"/>
      <c r="F47" s="22"/>
      <c r="G47" s="22"/>
      <c r="H47" s="22"/>
      <c r="I47" s="22"/>
      <c r="J47" s="22"/>
      <c r="K47" s="22"/>
      <c r="L47" s="22"/>
      <c r="M47" s="22"/>
      <c r="N47" s="22"/>
      <c r="O47" s="22"/>
    </row>
    <row r="48" spans="1:15">
      <c r="B48" s="22"/>
      <c r="C48" s="22"/>
      <c r="D48" s="22"/>
      <c r="E48" s="22"/>
      <c r="F48" s="22"/>
      <c r="G48" s="22"/>
      <c r="H48" s="22"/>
      <c r="I48" s="22"/>
      <c r="J48" s="22"/>
      <c r="K48" s="22"/>
      <c r="L48" s="22"/>
      <c r="M48" s="22"/>
      <c r="N48" s="22"/>
      <c r="O48" s="22"/>
    </row>
    <row r="49" spans="2:15">
      <c r="B49" s="22"/>
      <c r="C49" s="22"/>
      <c r="D49" s="22"/>
      <c r="E49" s="22"/>
      <c r="F49" s="22"/>
      <c r="G49" s="22"/>
      <c r="H49" s="22"/>
      <c r="I49" s="22"/>
      <c r="J49" s="22"/>
      <c r="K49" s="22"/>
      <c r="L49" s="22"/>
      <c r="M49" s="22"/>
      <c r="N49" s="22"/>
      <c r="O49" s="22"/>
    </row>
    <row r="50" spans="2:15">
      <c r="B50" s="22"/>
      <c r="C50" s="22"/>
      <c r="D50" s="22"/>
      <c r="E50" s="22"/>
      <c r="F50" s="22"/>
      <c r="G50" s="22"/>
      <c r="H50" s="22"/>
      <c r="I50" s="22"/>
      <c r="J50" s="22"/>
      <c r="K50" s="22"/>
      <c r="L50" s="22"/>
      <c r="M50" s="22"/>
      <c r="N50" s="22"/>
      <c r="O50" s="22"/>
    </row>
    <row r="51" spans="2:15">
      <c r="B51" s="22"/>
      <c r="C51" s="22"/>
      <c r="D51" s="22"/>
      <c r="E51" s="22"/>
      <c r="F51" s="22"/>
      <c r="G51" s="22"/>
      <c r="H51" s="22"/>
      <c r="I51" s="22"/>
      <c r="J51" s="22"/>
      <c r="K51" s="22"/>
      <c r="L51" s="22"/>
      <c r="M51" s="22"/>
      <c r="N51" s="22"/>
      <c r="O51" s="22"/>
    </row>
    <row r="52" spans="2:15">
      <c r="B52" s="22"/>
      <c r="C52" s="22"/>
      <c r="D52" s="22"/>
      <c r="E52" s="22"/>
      <c r="F52" s="22"/>
      <c r="G52" s="22"/>
      <c r="H52" s="22"/>
      <c r="I52" s="22"/>
      <c r="J52" s="22"/>
      <c r="K52" s="22"/>
      <c r="L52" s="22"/>
      <c r="M52" s="22"/>
      <c r="N52" s="22"/>
      <c r="O52" s="22"/>
    </row>
    <row r="53" spans="2:15">
      <c r="B53" s="22"/>
      <c r="C53" s="22"/>
      <c r="D53" s="22"/>
      <c r="E53" s="22"/>
      <c r="F53" s="22"/>
      <c r="G53" s="22"/>
      <c r="H53" s="22"/>
      <c r="I53" s="22"/>
      <c r="J53" s="22"/>
      <c r="K53" s="22"/>
      <c r="L53" s="22"/>
      <c r="M53" s="22"/>
      <c r="N53" s="22"/>
      <c r="O53" s="22"/>
    </row>
    <row r="54" spans="2:15">
      <c r="B54" s="22"/>
      <c r="C54" s="22"/>
      <c r="D54" s="22"/>
      <c r="E54" s="22"/>
      <c r="F54" s="22"/>
      <c r="G54" s="22"/>
      <c r="H54" s="22"/>
      <c r="I54" s="22"/>
      <c r="J54" s="22"/>
      <c r="K54" s="22"/>
      <c r="L54" s="22"/>
      <c r="M54" s="22"/>
      <c r="N54" s="22"/>
      <c r="O54" s="22"/>
    </row>
    <row r="55" spans="2:15">
      <c r="B55" s="22"/>
      <c r="C55" s="22"/>
      <c r="D55" s="22"/>
      <c r="E55" s="22"/>
      <c r="F55" s="22"/>
      <c r="G55" s="22"/>
      <c r="H55" s="22"/>
      <c r="I55" s="22"/>
      <c r="J55" s="22"/>
      <c r="K55" s="22"/>
      <c r="L55" s="22"/>
      <c r="M55" s="22"/>
      <c r="N55" s="22"/>
      <c r="O55" s="22"/>
    </row>
    <row r="56" spans="2:15">
      <c r="B56" s="22"/>
      <c r="C56" s="22"/>
      <c r="D56" s="22"/>
      <c r="E56" s="22"/>
      <c r="F56" s="22"/>
      <c r="G56" s="22"/>
      <c r="H56" s="22"/>
      <c r="I56" s="22"/>
      <c r="J56" s="22"/>
      <c r="K56" s="22"/>
      <c r="L56" s="22"/>
      <c r="M56" s="22"/>
      <c r="N56" s="22"/>
      <c r="O56" s="22"/>
    </row>
    <row r="57" spans="2:15">
      <c r="B57" s="22"/>
      <c r="C57" s="22"/>
      <c r="D57" s="22"/>
      <c r="E57" s="22"/>
      <c r="F57" s="22"/>
      <c r="G57" s="22"/>
      <c r="H57" s="22"/>
      <c r="I57" s="22"/>
      <c r="J57" s="22"/>
      <c r="K57" s="22"/>
      <c r="L57" s="22"/>
      <c r="M57" s="22"/>
      <c r="N57" s="22"/>
      <c r="O57" s="22"/>
    </row>
    <row r="58" spans="2:15">
      <c r="B58" s="22"/>
      <c r="C58" s="22"/>
      <c r="D58" s="22"/>
      <c r="E58" s="22"/>
      <c r="F58" s="22"/>
      <c r="G58" s="22"/>
      <c r="H58" s="22"/>
      <c r="I58" s="22"/>
      <c r="J58" s="22"/>
      <c r="K58" s="22"/>
      <c r="L58" s="22"/>
      <c r="M58" s="22"/>
      <c r="N58" s="22"/>
      <c r="O58" s="22"/>
    </row>
  </sheetData>
  <sheetProtection formatCells="0"/>
  <mergeCells count="34">
    <mergeCell ref="B39:F39"/>
    <mergeCell ref="B40:F40"/>
    <mergeCell ref="E37:F37"/>
    <mergeCell ref="D2:D5"/>
    <mergeCell ref="E2:E5"/>
    <mergeCell ref="F2:F5"/>
    <mergeCell ref="D7:F7"/>
    <mergeCell ref="E23:F23"/>
    <mergeCell ref="E28:F28"/>
    <mergeCell ref="E20:F20"/>
    <mergeCell ref="E21:F21"/>
    <mergeCell ref="E22:F22"/>
    <mergeCell ref="E10:F10"/>
    <mergeCell ref="E26:F26"/>
    <mergeCell ref="E24:F24"/>
    <mergeCell ref="E25:F25"/>
    <mergeCell ref="E29:F29"/>
    <mergeCell ref="E11:F11"/>
    <mergeCell ref="E12:F12"/>
    <mergeCell ref="E13:F13"/>
    <mergeCell ref="E14:F14"/>
    <mergeCell ref="E15:F15"/>
    <mergeCell ref="E16:F16"/>
    <mergeCell ref="E17:F17"/>
    <mergeCell ref="E18:F18"/>
    <mergeCell ref="E19:F19"/>
    <mergeCell ref="E27:F27"/>
    <mergeCell ref="E34:F34"/>
    <mergeCell ref="E35:F35"/>
    <mergeCell ref="E36:F36"/>
    <mergeCell ref="E33:F33"/>
    <mergeCell ref="E30:F30"/>
    <mergeCell ref="E31:F31"/>
    <mergeCell ref="E32:F3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169"/>
  <sheetViews>
    <sheetView topLeftCell="B1" zoomScaleNormal="100" workbookViewId="0">
      <selection activeCell="F5" sqref="F5"/>
    </sheetView>
  </sheetViews>
  <sheetFormatPr defaultColWidth="9.140625" defaultRowHeight="12.75"/>
  <cols>
    <col min="1" max="1" width="9.140625" style="23" hidden="1" customWidth="1"/>
    <col min="2" max="2" width="37.140625" style="23" customWidth="1"/>
    <col min="3" max="6" width="14.140625" style="23" customWidth="1"/>
    <col min="7" max="7" width="15" style="23" customWidth="1"/>
    <col min="8" max="22" width="14.140625" style="23" customWidth="1"/>
    <col min="23" max="25" width="9.140625" style="23" hidden="1" customWidth="1"/>
    <col min="26" max="30" width="9.140625" style="23" customWidth="1"/>
    <col min="31" max="16384" width="9.140625" style="23"/>
  </cols>
  <sheetData>
    <row r="1" spans="1:26" ht="15" customHeight="1">
      <c r="B1" s="73">
        <f>Metryka!C3</f>
        <v>0</v>
      </c>
      <c r="C1" s="262"/>
      <c r="D1" s="262"/>
      <c r="E1" s="262"/>
      <c r="F1" s="262"/>
      <c r="G1" s="262"/>
      <c r="H1" s="262"/>
      <c r="I1" s="262"/>
      <c r="J1" s="262"/>
      <c r="K1" s="262"/>
    </row>
    <row r="2" spans="1:26" ht="15" customHeight="1" thickBot="1">
      <c r="B2" s="82" t="s">
        <v>589</v>
      </c>
      <c r="C2" s="82"/>
      <c r="D2" s="82"/>
      <c r="E2" s="82"/>
      <c r="F2" s="82"/>
      <c r="G2" s="82"/>
      <c r="H2" s="82"/>
      <c r="I2" s="82"/>
      <c r="J2" s="82"/>
      <c r="K2" s="82"/>
      <c r="L2" s="82"/>
      <c r="M2" s="82"/>
      <c r="N2" s="82"/>
      <c r="O2" s="82"/>
      <c r="P2" s="82"/>
      <c r="Q2" s="82"/>
      <c r="R2" s="82"/>
      <c r="S2" s="82"/>
      <c r="T2" s="82"/>
      <c r="U2" s="82"/>
      <c r="V2" s="82"/>
    </row>
    <row r="3" spans="1:26" ht="45" hidden="1" customHeight="1" thickBot="1">
      <c r="B3" s="263" t="s">
        <v>320</v>
      </c>
      <c r="C3" s="205" t="s">
        <v>321</v>
      </c>
      <c r="D3" s="205" t="s">
        <v>322</v>
      </c>
      <c r="E3" s="205" t="s">
        <v>323</v>
      </c>
      <c r="F3" s="205" t="s">
        <v>324</v>
      </c>
      <c r="G3" s="205" t="s">
        <v>325</v>
      </c>
      <c r="H3" s="205" t="s">
        <v>326</v>
      </c>
      <c r="I3" s="205" t="s">
        <v>327</v>
      </c>
      <c r="J3" s="205" t="s">
        <v>328</v>
      </c>
      <c r="K3" s="205" t="s">
        <v>329</v>
      </c>
      <c r="L3" s="205" t="s">
        <v>330</v>
      </c>
      <c r="M3" s="205" t="s">
        <v>331</v>
      </c>
      <c r="N3" s="205" t="s">
        <v>332</v>
      </c>
      <c r="O3" s="205" t="s">
        <v>333</v>
      </c>
      <c r="P3" s="205" t="s">
        <v>334</v>
      </c>
      <c r="Q3" s="205" t="s">
        <v>335</v>
      </c>
      <c r="R3" s="205" t="s">
        <v>362</v>
      </c>
      <c r="S3" s="205" t="s">
        <v>363</v>
      </c>
      <c r="T3" s="205" t="s">
        <v>364</v>
      </c>
      <c r="U3" s="205" t="s">
        <v>409</v>
      </c>
      <c r="V3" s="205" t="s">
        <v>410</v>
      </c>
      <c r="W3" s="264"/>
      <c r="X3" s="264"/>
      <c r="Y3" s="264"/>
      <c r="Z3" s="264"/>
    </row>
    <row r="4" spans="1:26" ht="15" customHeight="1">
      <c r="A4" s="26"/>
      <c r="B4" s="265"/>
      <c r="C4" s="157"/>
      <c r="D4" s="157"/>
      <c r="E4" s="266"/>
      <c r="F4" s="267" t="s">
        <v>27</v>
      </c>
      <c r="G4" s="268"/>
      <c r="H4" s="269"/>
      <c r="I4" s="270"/>
      <c r="J4" s="267"/>
      <c r="K4" s="267" t="s">
        <v>247</v>
      </c>
      <c r="L4" s="109"/>
      <c r="M4" s="267"/>
      <c r="N4" s="267"/>
      <c r="O4" s="267" t="s">
        <v>248</v>
      </c>
      <c r="P4" s="267"/>
      <c r="Q4" s="109"/>
      <c r="R4" s="687" t="s">
        <v>358</v>
      </c>
      <c r="S4" s="688"/>
      <c r="T4" s="688"/>
      <c r="U4" s="688"/>
      <c r="V4" s="689"/>
    </row>
    <row r="5" spans="1:26" ht="60" customHeight="1">
      <c r="A5" s="26"/>
      <c r="B5" s="75" t="s">
        <v>249</v>
      </c>
      <c r="C5" s="52" t="s">
        <v>250</v>
      </c>
      <c r="D5" s="52" t="s">
        <v>13</v>
      </c>
      <c r="E5" s="52" t="s">
        <v>251</v>
      </c>
      <c r="F5" s="52" t="s">
        <v>252</v>
      </c>
      <c r="G5" s="52" t="s">
        <v>253</v>
      </c>
      <c r="H5" s="52" t="s">
        <v>354</v>
      </c>
      <c r="I5" s="51" t="s">
        <v>254</v>
      </c>
      <c r="J5" s="106" t="s">
        <v>255</v>
      </c>
      <c r="K5" s="52" t="s">
        <v>256</v>
      </c>
      <c r="L5" s="51" t="s">
        <v>257</v>
      </c>
      <c r="M5" s="52" t="s">
        <v>258</v>
      </c>
      <c r="N5" s="52" t="s">
        <v>259</v>
      </c>
      <c r="O5" s="52" t="s">
        <v>260</v>
      </c>
      <c r="P5" s="52" t="s">
        <v>261</v>
      </c>
      <c r="Q5" s="51" t="s">
        <v>262</v>
      </c>
      <c r="R5" s="52" t="s">
        <v>359</v>
      </c>
      <c r="S5" s="52" t="s">
        <v>360</v>
      </c>
      <c r="T5" s="52" t="s">
        <v>361</v>
      </c>
      <c r="U5" s="52" t="s">
        <v>407</v>
      </c>
      <c r="V5" s="51" t="s">
        <v>408</v>
      </c>
    </row>
    <row r="6" spans="1:26" ht="15" customHeight="1" thickBot="1">
      <c r="A6" s="26"/>
      <c r="B6" s="45" t="s">
        <v>39</v>
      </c>
      <c r="C6" s="44" t="s">
        <v>263</v>
      </c>
      <c r="D6" s="44" t="s">
        <v>264</v>
      </c>
      <c r="E6" s="44" t="s">
        <v>264</v>
      </c>
      <c r="F6" s="44" t="s">
        <v>264</v>
      </c>
      <c r="G6" s="44" t="s">
        <v>264</v>
      </c>
      <c r="H6" s="44" t="s">
        <v>265</v>
      </c>
      <c r="I6" s="43" t="s">
        <v>266</v>
      </c>
      <c r="J6" s="44" t="s">
        <v>264</v>
      </c>
      <c r="K6" s="44" t="s">
        <v>264</v>
      </c>
      <c r="L6" s="43" t="s">
        <v>264</v>
      </c>
      <c r="M6" s="107" t="s">
        <v>264</v>
      </c>
      <c r="N6" s="44" t="s">
        <v>264</v>
      </c>
      <c r="O6" s="44" t="s">
        <v>264</v>
      </c>
      <c r="P6" s="44" t="s">
        <v>264</v>
      </c>
      <c r="Q6" s="43" t="s">
        <v>264</v>
      </c>
      <c r="R6" s="44" t="s">
        <v>264</v>
      </c>
      <c r="S6" s="44" t="s">
        <v>264</v>
      </c>
      <c r="T6" s="44" t="s">
        <v>264</v>
      </c>
      <c r="U6" s="44" t="s">
        <v>264</v>
      </c>
      <c r="V6" s="43" t="s">
        <v>264</v>
      </c>
    </row>
    <row r="7" spans="1:26" ht="15" customHeight="1" thickTop="1">
      <c r="A7" s="26">
        <f>Metryka!$C$3</f>
        <v>0</v>
      </c>
      <c r="B7" s="271"/>
      <c r="C7" s="272"/>
      <c r="D7" s="272"/>
      <c r="E7" s="272"/>
      <c r="F7" s="272"/>
      <c r="G7" s="272"/>
      <c r="H7" s="273"/>
      <c r="I7" s="274"/>
      <c r="J7" s="272"/>
      <c r="K7" s="272"/>
      <c r="L7" s="275"/>
      <c r="M7" s="433"/>
      <c r="N7" s="434"/>
      <c r="O7" s="434"/>
      <c r="P7" s="433"/>
      <c r="Q7" s="433"/>
      <c r="R7" s="435"/>
      <c r="S7" s="433"/>
      <c r="T7" s="433"/>
      <c r="U7" s="433"/>
      <c r="V7" s="436"/>
      <c r="W7" s="23">
        <f>Metryka!$C$19</f>
        <v>0</v>
      </c>
      <c r="X7" s="30">
        <f>Metryka!$D$19</f>
        <v>0</v>
      </c>
      <c r="Y7" s="24">
        <f>Metryka!$E$19</f>
        <v>0</v>
      </c>
    </row>
    <row r="8" spans="1:26" ht="15" customHeight="1">
      <c r="A8" s="26">
        <f>Metryka!$C$3</f>
        <v>0</v>
      </c>
      <c r="B8" s="271"/>
      <c r="C8" s="272"/>
      <c r="D8" s="272"/>
      <c r="E8" s="272"/>
      <c r="F8" s="272"/>
      <c r="G8" s="272"/>
      <c r="H8" s="273"/>
      <c r="I8" s="274"/>
      <c r="J8" s="272"/>
      <c r="K8" s="272"/>
      <c r="L8" s="274"/>
      <c r="M8" s="437"/>
      <c r="N8" s="438"/>
      <c r="O8" s="438"/>
      <c r="P8" s="438"/>
      <c r="Q8" s="438"/>
      <c r="R8" s="439"/>
      <c r="S8" s="438"/>
      <c r="T8" s="438"/>
      <c r="U8" s="438"/>
      <c r="V8" s="440"/>
      <c r="W8" s="23">
        <f>Metryka!$C$19</f>
        <v>0</v>
      </c>
      <c r="X8" s="30">
        <f>Metryka!$D$19</f>
        <v>0</v>
      </c>
      <c r="Y8" s="24">
        <f>Metryka!$E$19</f>
        <v>0</v>
      </c>
    </row>
    <row r="9" spans="1:26" ht="15" customHeight="1">
      <c r="A9" s="26">
        <f>Metryka!$C$3</f>
        <v>0</v>
      </c>
      <c r="B9" s="271"/>
      <c r="C9" s="272"/>
      <c r="D9" s="272"/>
      <c r="E9" s="272"/>
      <c r="F9" s="272"/>
      <c r="G9" s="272"/>
      <c r="H9" s="273"/>
      <c r="I9" s="274"/>
      <c r="J9" s="272"/>
      <c r="K9" s="272"/>
      <c r="L9" s="274"/>
      <c r="M9" s="437"/>
      <c r="N9" s="438"/>
      <c r="O9" s="438"/>
      <c r="P9" s="438"/>
      <c r="Q9" s="438"/>
      <c r="R9" s="439"/>
      <c r="S9" s="438"/>
      <c r="T9" s="438"/>
      <c r="U9" s="438"/>
      <c r="V9" s="440"/>
      <c r="W9" s="23">
        <f>Metryka!$C$19</f>
        <v>0</v>
      </c>
      <c r="X9" s="30">
        <f>Metryka!$D$19</f>
        <v>0</v>
      </c>
      <c r="Y9" s="24">
        <f>Metryka!$E$19</f>
        <v>0</v>
      </c>
    </row>
    <row r="10" spans="1:26" ht="15" customHeight="1">
      <c r="A10" s="26">
        <f>Metryka!$C$3</f>
        <v>0</v>
      </c>
      <c r="B10" s="271"/>
      <c r="C10" s="272"/>
      <c r="D10" s="272"/>
      <c r="E10" s="272"/>
      <c r="F10" s="272"/>
      <c r="G10" s="272"/>
      <c r="H10" s="273"/>
      <c r="I10" s="274"/>
      <c r="J10" s="272"/>
      <c r="K10" s="272"/>
      <c r="L10" s="274"/>
      <c r="M10" s="437"/>
      <c r="N10" s="438"/>
      <c r="O10" s="438"/>
      <c r="P10" s="438"/>
      <c r="Q10" s="438"/>
      <c r="R10" s="439"/>
      <c r="S10" s="438"/>
      <c r="T10" s="438"/>
      <c r="U10" s="438"/>
      <c r="V10" s="440"/>
      <c r="W10" s="23">
        <f>Metryka!$C$19</f>
        <v>0</v>
      </c>
      <c r="X10" s="30">
        <f>Metryka!$D$19</f>
        <v>0</v>
      </c>
      <c r="Y10" s="24">
        <f>Metryka!$E$19</f>
        <v>0</v>
      </c>
    </row>
    <row r="11" spans="1:26" ht="15" customHeight="1">
      <c r="A11" s="26">
        <f>Metryka!$C$3</f>
        <v>0</v>
      </c>
      <c r="B11" s="271"/>
      <c r="C11" s="272"/>
      <c r="D11" s="272"/>
      <c r="E11" s="272"/>
      <c r="F11" s="272"/>
      <c r="G11" s="272"/>
      <c r="H11" s="273"/>
      <c r="I11" s="274"/>
      <c r="J11" s="272"/>
      <c r="K11" s="272"/>
      <c r="L11" s="274"/>
      <c r="M11" s="437"/>
      <c r="N11" s="438"/>
      <c r="O11" s="438"/>
      <c r="P11" s="438"/>
      <c r="Q11" s="438"/>
      <c r="R11" s="439"/>
      <c r="S11" s="438"/>
      <c r="T11" s="438"/>
      <c r="U11" s="438"/>
      <c r="V11" s="440"/>
      <c r="W11" s="23">
        <f>Metryka!$C$19</f>
        <v>0</v>
      </c>
      <c r="X11" s="30">
        <f>Metryka!$D$19</f>
        <v>0</v>
      </c>
      <c r="Y11" s="24">
        <f>Metryka!$E$19</f>
        <v>0</v>
      </c>
    </row>
    <row r="12" spans="1:26" ht="15" customHeight="1">
      <c r="A12" s="26">
        <f>Metryka!$C$3</f>
        <v>0</v>
      </c>
      <c r="B12" s="271"/>
      <c r="C12" s="272"/>
      <c r="D12" s="272"/>
      <c r="E12" s="272"/>
      <c r="F12" s="272"/>
      <c r="G12" s="272"/>
      <c r="H12" s="273"/>
      <c r="I12" s="274"/>
      <c r="J12" s="272"/>
      <c r="K12" s="272"/>
      <c r="L12" s="274"/>
      <c r="M12" s="437"/>
      <c r="N12" s="438"/>
      <c r="O12" s="438"/>
      <c r="P12" s="438"/>
      <c r="Q12" s="438"/>
      <c r="R12" s="439"/>
      <c r="S12" s="438"/>
      <c r="T12" s="438"/>
      <c r="U12" s="438"/>
      <c r="V12" s="440"/>
      <c r="W12" s="23">
        <f>Metryka!$C$19</f>
        <v>0</v>
      </c>
      <c r="X12" s="30">
        <f>Metryka!$D$19</f>
        <v>0</v>
      </c>
      <c r="Y12" s="24">
        <f>Metryka!$E$19</f>
        <v>0</v>
      </c>
    </row>
    <row r="13" spans="1:26" ht="15" customHeight="1">
      <c r="A13" s="26">
        <f>Metryka!$C$3</f>
        <v>0</v>
      </c>
      <c r="B13" s="271"/>
      <c r="C13" s="272"/>
      <c r="D13" s="272"/>
      <c r="E13" s="272"/>
      <c r="F13" s="272"/>
      <c r="G13" s="272"/>
      <c r="H13" s="273"/>
      <c r="I13" s="274"/>
      <c r="J13" s="272"/>
      <c r="K13" s="272"/>
      <c r="L13" s="274"/>
      <c r="M13" s="437"/>
      <c r="N13" s="438"/>
      <c r="O13" s="438"/>
      <c r="P13" s="438"/>
      <c r="Q13" s="438"/>
      <c r="R13" s="439"/>
      <c r="S13" s="438"/>
      <c r="T13" s="438"/>
      <c r="U13" s="438"/>
      <c r="V13" s="440"/>
      <c r="W13" s="23">
        <f>Metryka!$C$19</f>
        <v>0</v>
      </c>
      <c r="X13" s="30">
        <f>Metryka!$D$19</f>
        <v>0</v>
      </c>
      <c r="Y13" s="24">
        <f>Metryka!$E$19</f>
        <v>0</v>
      </c>
    </row>
    <row r="14" spans="1:26" ht="15" customHeight="1">
      <c r="A14" s="26">
        <f>Metryka!$C$3</f>
        <v>0</v>
      </c>
      <c r="B14" s="271"/>
      <c r="C14" s="272"/>
      <c r="D14" s="272"/>
      <c r="E14" s="272"/>
      <c r="F14" s="272"/>
      <c r="G14" s="272"/>
      <c r="H14" s="273"/>
      <c r="I14" s="274"/>
      <c r="J14" s="272"/>
      <c r="K14" s="272"/>
      <c r="L14" s="274"/>
      <c r="M14" s="437"/>
      <c r="N14" s="438"/>
      <c r="O14" s="438"/>
      <c r="P14" s="438"/>
      <c r="Q14" s="438"/>
      <c r="R14" s="439"/>
      <c r="S14" s="438"/>
      <c r="T14" s="438"/>
      <c r="U14" s="438"/>
      <c r="V14" s="440"/>
      <c r="W14" s="23">
        <f>Metryka!$C$19</f>
        <v>0</v>
      </c>
      <c r="X14" s="30">
        <f>Metryka!$D$19</f>
        <v>0</v>
      </c>
      <c r="Y14" s="24">
        <f>Metryka!$E$19</f>
        <v>0</v>
      </c>
    </row>
    <row r="15" spans="1:26" ht="15" customHeight="1">
      <c r="A15" s="26">
        <f>Metryka!$C$3</f>
        <v>0</v>
      </c>
      <c r="B15" s="271"/>
      <c r="C15" s="272"/>
      <c r="D15" s="272"/>
      <c r="E15" s="272"/>
      <c r="F15" s="272"/>
      <c r="G15" s="272"/>
      <c r="H15" s="273"/>
      <c r="I15" s="274"/>
      <c r="J15" s="272"/>
      <c r="K15" s="272"/>
      <c r="L15" s="274"/>
      <c r="M15" s="437"/>
      <c r="N15" s="438"/>
      <c r="O15" s="438"/>
      <c r="P15" s="438"/>
      <c r="Q15" s="438"/>
      <c r="R15" s="439"/>
      <c r="S15" s="438"/>
      <c r="T15" s="438"/>
      <c r="U15" s="438"/>
      <c r="V15" s="440"/>
      <c r="W15" s="23">
        <f>Metryka!$C$19</f>
        <v>0</v>
      </c>
      <c r="X15" s="30">
        <f>Metryka!$D$19</f>
        <v>0</v>
      </c>
      <c r="Y15" s="24">
        <f>Metryka!$E$19</f>
        <v>0</v>
      </c>
    </row>
    <row r="16" spans="1:26" ht="15" customHeight="1">
      <c r="A16" s="26">
        <f>Metryka!$C$3</f>
        <v>0</v>
      </c>
      <c r="B16" s="271"/>
      <c r="C16" s="272"/>
      <c r="D16" s="272"/>
      <c r="E16" s="272"/>
      <c r="F16" s="272"/>
      <c r="G16" s="272"/>
      <c r="H16" s="273"/>
      <c r="I16" s="274"/>
      <c r="J16" s="272"/>
      <c r="K16" s="272"/>
      <c r="L16" s="274"/>
      <c r="M16" s="437"/>
      <c r="N16" s="438"/>
      <c r="O16" s="438"/>
      <c r="P16" s="438"/>
      <c r="Q16" s="438"/>
      <c r="R16" s="439"/>
      <c r="S16" s="438"/>
      <c r="T16" s="438"/>
      <c r="U16" s="438"/>
      <c r="V16" s="440"/>
      <c r="W16" s="23">
        <f>Metryka!$C$19</f>
        <v>0</v>
      </c>
      <c r="X16" s="30">
        <f>Metryka!$D$19</f>
        <v>0</v>
      </c>
      <c r="Y16" s="24">
        <f>Metryka!$E$19</f>
        <v>0</v>
      </c>
    </row>
    <row r="17" spans="1:25" ht="15" customHeight="1">
      <c r="A17" s="26">
        <f>Metryka!$C$3</f>
        <v>0</v>
      </c>
      <c r="B17" s="271"/>
      <c r="C17" s="272"/>
      <c r="D17" s="272"/>
      <c r="E17" s="272"/>
      <c r="F17" s="272"/>
      <c r="G17" s="272"/>
      <c r="H17" s="273"/>
      <c r="I17" s="274"/>
      <c r="J17" s="272"/>
      <c r="K17" s="272"/>
      <c r="L17" s="274"/>
      <c r="M17" s="437"/>
      <c r="N17" s="438"/>
      <c r="O17" s="438"/>
      <c r="P17" s="438"/>
      <c r="Q17" s="438"/>
      <c r="R17" s="439"/>
      <c r="S17" s="438"/>
      <c r="T17" s="438"/>
      <c r="U17" s="438"/>
      <c r="V17" s="440"/>
      <c r="W17" s="23">
        <f>Metryka!$C$19</f>
        <v>0</v>
      </c>
      <c r="X17" s="30">
        <f>Metryka!$D$19</f>
        <v>0</v>
      </c>
      <c r="Y17" s="24">
        <f>Metryka!$E$19</f>
        <v>0</v>
      </c>
    </row>
    <row r="18" spans="1:25" ht="15" customHeight="1">
      <c r="A18" s="26">
        <f>Metryka!$C$3</f>
        <v>0</v>
      </c>
      <c r="B18" s="271"/>
      <c r="C18" s="272"/>
      <c r="D18" s="272"/>
      <c r="E18" s="272"/>
      <c r="F18" s="272"/>
      <c r="G18" s="272"/>
      <c r="H18" s="273"/>
      <c r="I18" s="274"/>
      <c r="J18" s="272"/>
      <c r="K18" s="272"/>
      <c r="L18" s="274"/>
      <c r="M18" s="437"/>
      <c r="N18" s="438"/>
      <c r="O18" s="438"/>
      <c r="P18" s="438"/>
      <c r="Q18" s="438"/>
      <c r="R18" s="439"/>
      <c r="S18" s="438"/>
      <c r="T18" s="438"/>
      <c r="U18" s="438"/>
      <c r="V18" s="440"/>
      <c r="W18" s="23">
        <f>Metryka!$C$19</f>
        <v>0</v>
      </c>
      <c r="X18" s="30">
        <f>Metryka!$D$19</f>
        <v>0</v>
      </c>
      <c r="Y18" s="24">
        <f>Metryka!$E$19</f>
        <v>0</v>
      </c>
    </row>
    <row r="19" spans="1:25" ht="15" customHeight="1">
      <c r="A19" s="26">
        <f>Metryka!$C$3</f>
        <v>0</v>
      </c>
      <c r="B19" s="271"/>
      <c r="C19" s="272"/>
      <c r="D19" s="272"/>
      <c r="E19" s="272"/>
      <c r="F19" s="272"/>
      <c r="G19" s="272"/>
      <c r="H19" s="273"/>
      <c r="I19" s="274"/>
      <c r="J19" s="272"/>
      <c r="K19" s="272"/>
      <c r="L19" s="274"/>
      <c r="M19" s="437"/>
      <c r="N19" s="438"/>
      <c r="O19" s="438"/>
      <c r="P19" s="438"/>
      <c r="Q19" s="438"/>
      <c r="R19" s="439"/>
      <c r="S19" s="438"/>
      <c r="T19" s="438"/>
      <c r="U19" s="438"/>
      <c r="V19" s="440"/>
      <c r="W19" s="23">
        <f>Metryka!$C$19</f>
        <v>0</v>
      </c>
      <c r="X19" s="30">
        <f>Metryka!$D$19</f>
        <v>0</v>
      </c>
      <c r="Y19" s="24">
        <f>Metryka!$E$19</f>
        <v>0</v>
      </c>
    </row>
    <row r="20" spans="1:25" ht="15" customHeight="1">
      <c r="A20" s="26">
        <f>Metryka!$C$3</f>
        <v>0</v>
      </c>
      <c r="B20" s="271"/>
      <c r="C20" s="272"/>
      <c r="D20" s="272"/>
      <c r="E20" s="272"/>
      <c r="F20" s="272"/>
      <c r="G20" s="272"/>
      <c r="H20" s="273"/>
      <c r="I20" s="274"/>
      <c r="J20" s="272"/>
      <c r="K20" s="272"/>
      <c r="L20" s="274"/>
      <c r="M20" s="437"/>
      <c r="N20" s="438"/>
      <c r="O20" s="438"/>
      <c r="P20" s="438"/>
      <c r="Q20" s="438"/>
      <c r="R20" s="439"/>
      <c r="S20" s="438"/>
      <c r="T20" s="438"/>
      <c r="U20" s="438"/>
      <c r="V20" s="440"/>
      <c r="W20" s="23">
        <f>Metryka!$C$19</f>
        <v>0</v>
      </c>
      <c r="X20" s="30">
        <f>Metryka!$D$19</f>
        <v>0</v>
      </c>
      <c r="Y20" s="24">
        <f>Metryka!$E$19</f>
        <v>0</v>
      </c>
    </row>
    <row r="21" spans="1:25" ht="15" customHeight="1">
      <c r="A21" s="26">
        <f>Metryka!$C$3</f>
        <v>0</v>
      </c>
      <c r="B21" s="271"/>
      <c r="C21" s="272"/>
      <c r="D21" s="272"/>
      <c r="E21" s="272"/>
      <c r="F21" s="272"/>
      <c r="G21" s="272"/>
      <c r="H21" s="273"/>
      <c r="I21" s="274"/>
      <c r="J21" s="272"/>
      <c r="K21" s="272"/>
      <c r="L21" s="274"/>
      <c r="M21" s="437"/>
      <c r="N21" s="438"/>
      <c r="O21" s="438"/>
      <c r="P21" s="438"/>
      <c r="Q21" s="438"/>
      <c r="R21" s="439"/>
      <c r="S21" s="438"/>
      <c r="T21" s="438"/>
      <c r="U21" s="438"/>
      <c r="V21" s="440"/>
      <c r="W21" s="23">
        <f>Metryka!$C$19</f>
        <v>0</v>
      </c>
      <c r="X21" s="30">
        <f>Metryka!$D$19</f>
        <v>0</v>
      </c>
      <c r="Y21" s="24">
        <f>Metryka!$E$19</f>
        <v>0</v>
      </c>
    </row>
    <row r="22" spans="1:25" ht="15" customHeight="1">
      <c r="A22" s="26">
        <f>Metryka!$C$3</f>
        <v>0</v>
      </c>
      <c r="B22" s="271"/>
      <c r="C22" s="272"/>
      <c r="D22" s="272"/>
      <c r="E22" s="272"/>
      <c r="F22" s="272"/>
      <c r="G22" s="272"/>
      <c r="H22" s="273"/>
      <c r="I22" s="274"/>
      <c r="J22" s="272"/>
      <c r="K22" s="272"/>
      <c r="L22" s="274"/>
      <c r="M22" s="437"/>
      <c r="N22" s="438"/>
      <c r="O22" s="438"/>
      <c r="P22" s="438"/>
      <c r="Q22" s="438"/>
      <c r="R22" s="439"/>
      <c r="S22" s="438"/>
      <c r="T22" s="438"/>
      <c r="U22" s="438"/>
      <c r="V22" s="440"/>
      <c r="W22" s="23">
        <f>Metryka!$C$19</f>
        <v>0</v>
      </c>
      <c r="X22" s="30">
        <f>Metryka!$D$19</f>
        <v>0</v>
      </c>
      <c r="Y22" s="24">
        <f>Metryka!$E$19</f>
        <v>0</v>
      </c>
    </row>
    <row r="23" spans="1:25" ht="15" customHeight="1">
      <c r="A23" s="26">
        <f>Metryka!$C$3</f>
        <v>0</v>
      </c>
      <c r="B23" s="271"/>
      <c r="C23" s="272"/>
      <c r="D23" s="272"/>
      <c r="E23" s="272"/>
      <c r="F23" s="272"/>
      <c r="G23" s="272"/>
      <c r="H23" s="273"/>
      <c r="I23" s="274"/>
      <c r="J23" s="272"/>
      <c r="K23" s="272"/>
      <c r="L23" s="274"/>
      <c r="M23" s="437"/>
      <c r="N23" s="438"/>
      <c r="O23" s="438"/>
      <c r="P23" s="438"/>
      <c r="Q23" s="438"/>
      <c r="R23" s="439"/>
      <c r="S23" s="438"/>
      <c r="T23" s="438"/>
      <c r="U23" s="438"/>
      <c r="V23" s="440"/>
      <c r="W23" s="23">
        <f>Metryka!$C$19</f>
        <v>0</v>
      </c>
      <c r="X23" s="30">
        <f>Metryka!$D$19</f>
        <v>0</v>
      </c>
      <c r="Y23" s="24">
        <f>Metryka!$E$19</f>
        <v>0</v>
      </c>
    </row>
    <row r="24" spans="1:25" ht="15" customHeight="1">
      <c r="A24" s="26">
        <f>Metryka!$C$3</f>
        <v>0</v>
      </c>
      <c r="B24" s="271"/>
      <c r="C24" s="272"/>
      <c r="D24" s="272"/>
      <c r="E24" s="272"/>
      <c r="F24" s="272"/>
      <c r="G24" s="272"/>
      <c r="H24" s="273"/>
      <c r="I24" s="274"/>
      <c r="J24" s="272"/>
      <c r="K24" s="272"/>
      <c r="L24" s="274"/>
      <c r="M24" s="437"/>
      <c r="N24" s="438"/>
      <c r="O24" s="438"/>
      <c r="P24" s="438"/>
      <c r="Q24" s="438"/>
      <c r="R24" s="439"/>
      <c r="S24" s="438"/>
      <c r="T24" s="438"/>
      <c r="U24" s="438"/>
      <c r="V24" s="440"/>
      <c r="W24" s="23">
        <f>Metryka!$C$19</f>
        <v>0</v>
      </c>
      <c r="X24" s="30">
        <f>Metryka!$D$19</f>
        <v>0</v>
      </c>
      <c r="Y24" s="24">
        <f>Metryka!$E$19</f>
        <v>0</v>
      </c>
    </row>
    <row r="25" spans="1:25" ht="15" customHeight="1">
      <c r="A25" s="26">
        <f>Metryka!$C$3</f>
        <v>0</v>
      </c>
      <c r="B25" s="271"/>
      <c r="C25" s="272"/>
      <c r="D25" s="272"/>
      <c r="E25" s="272"/>
      <c r="F25" s="272"/>
      <c r="G25" s="272"/>
      <c r="H25" s="273"/>
      <c r="I25" s="274"/>
      <c r="J25" s="272"/>
      <c r="K25" s="272"/>
      <c r="L25" s="274"/>
      <c r="M25" s="437"/>
      <c r="N25" s="438"/>
      <c r="O25" s="438"/>
      <c r="P25" s="438"/>
      <c r="Q25" s="438"/>
      <c r="R25" s="439"/>
      <c r="S25" s="438"/>
      <c r="T25" s="438"/>
      <c r="U25" s="438"/>
      <c r="V25" s="440"/>
      <c r="W25" s="23">
        <f>Metryka!$C$19</f>
        <v>0</v>
      </c>
      <c r="X25" s="30">
        <f>Metryka!$D$19</f>
        <v>0</v>
      </c>
      <c r="Y25" s="24">
        <f>Metryka!$E$19</f>
        <v>0</v>
      </c>
    </row>
    <row r="26" spans="1:25" ht="15" customHeight="1">
      <c r="A26" s="26">
        <f>Metryka!$C$3</f>
        <v>0</v>
      </c>
      <c r="B26" s="271"/>
      <c r="C26" s="272"/>
      <c r="D26" s="272"/>
      <c r="E26" s="272"/>
      <c r="F26" s="272"/>
      <c r="G26" s="272"/>
      <c r="H26" s="273"/>
      <c r="I26" s="274"/>
      <c r="J26" s="272"/>
      <c r="K26" s="272"/>
      <c r="L26" s="274"/>
      <c r="M26" s="437"/>
      <c r="N26" s="438"/>
      <c r="O26" s="438"/>
      <c r="P26" s="438"/>
      <c r="Q26" s="438"/>
      <c r="R26" s="439"/>
      <c r="S26" s="438"/>
      <c r="T26" s="438"/>
      <c r="U26" s="438"/>
      <c r="V26" s="440"/>
      <c r="W26" s="23">
        <f>Metryka!$C$19</f>
        <v>0</v>
      </c>
      <c r="X26" s="30">
        <f>Metryka!$D$19</f>
        <v>0</v>
      </c>
      <c r="Y26" s="24">
        <f>Metryka!$E$19</f>
        <v>0</v>
      </c>
    </row>
    <row r="27" spans="1:25" ht="15" customHeight="1">
      <c r="A27" s="26">
        <f>Metryka!$C$3</f>
        <v>0</v>
      </c>
      <c r="B27" s="271"/>
      <c r="C27" s="272"/>
      <c r="D27" s="272"/>
      <c r="E27" s="272"/>
      <c r="F27" s="272"/>
      <c r="G27" s="272"/>
      <c r="H27" s="273"/>
      <c r="I27" s="274"/>
      <c r="J27" s="272"/>
      <c r="K27" s="272"/>
      <c r="L27" s="274"/>
      <c r="M27" s="437"/>
      <c r="N27" s="438"/>
      <c r="O27" s="438"/>
      <c r="P27" s="438"/>
      <c r="Q27" s="438"/>
      <c r="R27" s="439"/>
      <c r="S27" s="438"/>
      <c r="T27" s="438"/>
      <c r="U27" s="438"/>
      <c r="V27" s="440"/>
      <c r="W27" s="23">
        <f>Metryka!$C$19</f>
        <v>0</v>
      </c>
      <c r="X27" s="30">
        <f>Metryka!$D$19</f>
        <v>0</v>
      </c>
      <c r="Y27" s="24">
        <f>Metryka!$E$19</f>
        <v>0</v>
      </c>
    </row>
    <row r="28" spans="1:25" ht="15" customHeight="1">
      <c r="A28" s="26">
        <f>Metryka!$C$3</f>
        <v>0</v>
      </c>
      <c r="B28" s="271"/>
      <c r="C28" s="272"/>
      <c r="D28" s="272"/>
      <c r="E28" s="272"/>
      <c r="F28" s="272"/>
      <c r="G28" s="272"/>
      <c r="H28" s="273"/>
      <c r="I28" s="274"/>
      <c r="J28" s="272"/>
      <c r="K28" s="272"/>
      <c r="L28" s="274"/>
      <c r="M28" s="437"/>
      <c r="N28" s="438"/>
      <c r="O28" s="438"/>
      <c r="P28" s="438"/>
      <c r="Q28" s="438"/>
      <c r="R28" s="439"/>
      <c r="S28" s="438"/>
      <c r="T28" s="438"/>
      <c r="U28" s="438"/>
      <c r="V28" s="440"/>
      <c r="W28" s="23">
        <f>Metryka!$C$19</f>
        <v>0</v>
      </c>
      <c r="X28" s="30">
        <f>Metryka!$D$19</f>
        <v>0</v>
      </c>
      <c r="Y28" s="24">
        <f>Metryka!$E$19</f>
        <v>0</v>
      </c>
    </row>
    <row r="29" spans="1:25" ht="15" customHeight="1">
      <c r="A29" s="26">
        <f>Metryka!$C$3</f>
        <v>0</v>
      </c>
      <c r="B29" s="271"/>
      <c r="C29" s="272"/>
      <c r="D29" s="272"/>
      <c r="E29" s="272"/>
      <c r="F29" s="272"/>
      <c r="G29" s="272"/>
      <c r="H29" s="273"/>
      <c r="I29" s="274"/>
      <c r="J29" s="272"/>
      <c r="K29" s="272"/>
      <c r="L29" s="274"/>
      <c r="M29" s="437"/>
      <c r="N29" s="438"/>
      <c r="O29" s="438"/>
      <c r="P29" s="438"/>
      <c r="Q29" s="438"/>
      <c r="R29" s="439"/>
      <c r="S29" s="438"/>
      <c r="T29" s="438"/>
      <c r="U29" s="438"/>
      <c r="V29" s="440"/>
      <c r="W29" s="23">
        <f>Metryka!$C$19</f>
        <v>0</v>
      </c>
      <c r="X29" s="30">
        <f>Metryka!$D$19</f>
        <v>0</v>
      </c>
      <c r="Y29" s="24">
        <f>Metryka!$E$19</f>
        <v>0</v>
      </c>
    </row>
    <row r="30" spans="1:25" ht="15" customHeight="1">
      <c r="A30" s="26">
        <f>Metryka!$C$3</f>
        <v>0</v>
      </c>
      <c r="B30" s="271"/>
      <c r="C30" s="272"/>
      <c r="D30" s="272"/>
      <c r="E30" s="272"/>
      <c r="F30" s="272"/>
      <c r="G30" s="272"/>
      <c r="H30" s="273"/>
      <c r="I30" s="274"/>
      <c r="J30" s="272"/>
      <c r="K30" s="272"/>
      <c r="L30" s="274"/>
      <c r="M30" s="437"/>
      <c r="N30" s="438"/>
      <c r="O30" s="438"/>
      <c r="P30" s="438"/>
      <c r="Q30" s="438"/>
      <c r="R30" s="439"/>
      <c r="S30" s="438"/>
      <c r="T30" s="438"/>
      <c r="U30" s="438"/>
      <c r="V30" s="440"/>
      <c r="W30" s="23">
        <f>Metryka!$C$19</f>
        <v>0</v>
      </c>
      <c r="X30" s="30">
        <f>Metryka!$D$19</f>
        <v>0</v>
      </c>
      <c r="Y30" s="24">
        <f>Metryka!$E$19</f>
        <v>0</v>
      </c>
    </row>
    <row r="31" spans="1:25" ht="15" customHeight="1">
      <c r="A31" s="26">
        <f>Metryka!$C$3</f>
        <v>0</v>
      </c>
      <c r="B31" s="271"/>
      <c r="C31" s="272"/>
      <c r="D31" s="272"/>
      <c r="E31" s="272"/>
      <c r="F31" s="272"/>
      <c r="G31" s="272"/>
      <c r="H31" s="273"/>
      <c r="I31" s="274"/>
      <c r="J31" s="272"/>
      <c r="K31" s="272"/>
      <c r="L31" s="274"/>
      <c r="M31" s="437"/>
      <c r="N31" s="438"/>
      <c r="O31" s="438"/>
      <c r="P31" s="438"/>
      <c r="Q31" s="438"/>
      <c r="R31" s="439"/>
      <c r="S31" s="438"/>
      <c r="T31" s="438"/>
      <c r="U31" s="438"/>
      <c r="V31" s="440"/>
      <c r="W31" s="23">
        <f>Metryka!$C$19</f>
        <v>0</v>
      </c>
      <c r="X31" s="30">
        <f>Metryka!$D$19</f>
        <v>0</v>
      </c>
      <c r="Y31" s="24">
        <f>Metryka!$E$19</f>
        <v>0</v>
      </c>
    </row>
    <row r="32" spans="1:25" ht="15" customHeight="1">
      <c r="A32" s="26">
        <f>Metryka!$C$3</f>
        <v>0</v>
      </c>
      <c r="B32" s="271"/>
      <c r="C32" s="272"/>
      <c r="D32" s="272"/>
      <c r="E32" s="272"/>
      <c r="F32" s="272"/>
      <c r="G32" s="272"/>
      <c r="H32" s="273"/>
      <c r="I32" s="274"/>
      <c r="J32" s="272"/>
      <c r="K32" s="272"/>
      <c r="L32" s="274"/>
      <c r="M32" s="437"/>
      <c r="N32" s="438"/>
      <c r="O32" s="438"/>
      <c r="P32" s="438"/>
      <c r="Q32" s="438"/>
      <c r="R32" s="439"/>
      <c r="S32" s="438"/>
      <c r="T32" s="438"/>
      <c r="U32" s="438"/>
      <c r="V32" s="440"/>
      <c r="W32" s="23">
        <f>Metryka!$C$19</f>
        <v>0</v>
      </c>
      <c r="X32" s="30">
        <f>Metryka!$D$19</f>
        <v>0</v>
      </c>
      <c r="Y32" s="24">
        <f>Metryka!$E$19</f>
        <v>0</v>
      </c>
    </row>
    <row r="33" spans="1:25" ht="15" customHeight="1">
      <c r="A33" s="26">
        <f>Metryka!$C$3</f>
        <v>0</v>
      </c>
      <c r="B33" s="271"/>
      <c r="C33" s="272"/>
      <c r="D33" s="272"/>
      <c r="E33" s="272"/>
      <c r="F33" s="272"/>
      <c r="G33" s="272"/>
      <c r="H33" s="273"/>
      <c r="I33" s="274"/>
      <c r="J33" s="272"/>
      <c r="K33" s="272"/>
      <c r="L33" s="274"/>
      <c r="M33" s="437"/>
      <c r="N33" s="438"/>
      <c r="O33" s="438"/>
      <c r="P33" s="438"/>
      <c r="Q33" s="438"/>
      <c r="R33" s="439"/>
      <c r="S33" s="438"/>
      <c r="T33" s="438"/>
      <c r="U33" s="438"/>
      <c r="V33" s="440"/>
      <c r="W33" s="23">
        <f>Metryka!$C$19</f>
        <v>0</v>
      </c>
      <c r="X33" s="30">
        <f>Metryka!$D$19</f>
        <v>0</v>
      </c>
      <c r="Y33" s="24">
        <f>Metryka!$E$19</f>
        <v>0</v>
      </c>
    </row>
    <row r="34" spans="1:25" ht="15" customHeight="1">
      <c r="A34" s="26">
        <f>Metryka!$C$3</f>
        <v>0</v>
      </c>
      <c r="B34" s="271"/>
      <c r="C34" s="272"/>
      <c r="D34" s="272"/>
      <c r="E34" s="272"/>
      <c r="F34" s="272"/>
      <c r="G34" s="272"/>
      <c r="H34" s="273"/>
      <c r="I34" s="274"/>
      <c r="J34" s="272"/>
      <c r="K34" s="272"/>
      <c r="L34" s="274"/>
      <c r="M34" s="437"/>
      <c r="N34" s="438"/>
      <c r="O34" s="438"/>
      <c r="P34" s="438"/>
      <c r="Q34" s="438"/>
      <c r="R34" s="439"/>
      <c r="S34" s="438"/>
      <c r="T34" s="438"/>
      <c r="U34" s="438"/>
      <c r="V34" s="440"/>
      <c r="W34" s="23">
        <f>Metryka!$C$19</f>
        <v>0</v>
      </c>
      <c r="X34" s="30">
        <f>Metryka!$D$19</f>
        <v>0</v>
      </c>
      <c r="Y34" s="24">
        <f>Metryka!$E$19</f>
        <v>0</v>
      </c>
    </row>
    <row r="35" spans="1:25" ht="15" customHeight="1">
      <c r="A35" s="26">
        <f>Metryka!$C$3</f>
        <v>0</v>
      </c>
      <c r="B35" s="271"/>
      <c r="C35" s="272"/>
      <c r="D35" s="272"/>
      <c r="E35" s="272"/>
      <c r="F35" s="272"/>
      <c r="G35" s="272"/>
      <c r="H35" s="273"/>
      <c r="I35" s="274"/>
      <c r="J35" s="272"/>
      <c r="K35" s="272"/>
      <c r="L35" s="274"/>
      <c r="M35" s="437"/>
      <c r="N35" s="438"/>
      <c r="O35" s="438"/>
      <c r="P35" s="438"/>
      <c r="Q35" s="438"/>
      <c r="R35" s="439"/>
      <c r="S35" s="438"/>
      <c r="T35" s="438"/>
      <c r="U35" s="438"/>
      <c r="V35" s="440"/>
      <c r="W35" s="23">
        <f>Metryka!$C$19</f>
        <v>0</v>
      </c>
      <c r="X35" s="30">
        <f>Metryka!$D$19</f>
        <v>0</v>
      </c>
      <c r="Y35" s="24">
        <f>Metryka!$E$19</f>
        <v>0</v>
      </c>
    </row>
    <row r="36" spans="1:25" ht="15" customHeight="1">
      <c r="A36" s="26">
        <f>Metryka!$C$3</f>
        <v>0</v>
      </c>
      <c r="B36" s="271"/>
      <c r="C36" s="272"/>
      <c r="D36" s="272"/>
      <c r="E36" s="272"/>
      <c r="F36" s="272"/>
      <c r="G36" s="272"/>
      <c r="H36" s="273"/>
      <c r="I36" s="274"/>
      <c r="J36" s="272"/>
      <c r="K36" s="272"/>
      <c r="L36" s="274"/>
      <c r="M36" s="437"/>
      <c r="N36" s="438"/>
      <c r="O36" s="438"/>
      <c r="P36" s="438"/>
      <c r="Q36" s="438"/>
      <c r="R36" s="439"/>
      <c r="S36" s="438"/>
      <c r="T36" s="438"/>
      <c r="U36" s="438"/>
      <c r="V36" s="440"/>
      <c r="W36" s="23">
        <f>Metryka!$C$19</f>
        <v>0</v>
      </c>
      <c r="X36" s="30">
        <f>Metryka!$D$19</f>
        <v>0</v>
      </c>
      <c r="Y36" s="24">
        <f>Metryka!$E$19</f>
        <v>0</v>
      </c>
    </row>
    <row r="37" spans="1:25" ht="15" customHeight="1">
      <c r="A37" s="26">
        <f>Metryka!$C$3</f>
        <v>0</v>
      </c>
      <c r="B37" s="271"/>
      <c r="C37" s="272"/>
      <c r="D37" s="272"/>
      <c r="E37" s="272"/>
      <c r="F37" s="272"/>
      <c r="G37" s="272"/>
      <c r="H37" s="273"/>
      <c r="I37" s="274"/>
      <c r="J37" s="272"/>
      <c r="K37" s="272"/>
      <c r="L37" s="274"/>
      <c r="M37" s="437"/>
      <c r="N37" s="438"/>
      <c r="O37" s="438"/>
      <c r="P37" s="438"/>
      <c r="Q37" s="438"/>
      <c r="R37" s="439"/>
      <c r="S37" s="438"/>
      <c r="T37" s="438"/>
      <c r="U37" s="438"/>
      <c r="V37" s="440"/>
      <c r="W37" s="23">
        <f>Metryka!$C$19</f>
        <v>0</v>
      </c>
      <c r="X37" s="30">
        <f>Metryka!$D$19</f>
        <v>0</v>
      </c>
      <c r="Y37" s="24">
        <f>Metryka!$E$19</f>
        <v>0</v>
      </c>
    </row>
    <row r="38" spans="1:25" ht="15" customHeight="1">
      <c r="A38" s="26">
        <f>Metryka!$C$3</f>
        <v>0</v>
      </c>
      <c r="B38" s="271"/>
      <c r="C38" s="272"/>
      <c r="D38" s="272"/>
      <c r="E38" s="272"/>
      <c r="F38" s="272"/>
      <c r="G38" s="272"/>
      <c r="H38" s="273"/>
      <c r="I38" s="274"/>
      <c r="J38" s="272"/>
      <c r="K38" s="272"/>
      <c r="L38" s="274"/>
      <c r="M38" s="437"/>
      <c r="N38" s="438"/>
      <c r="O38" s="438"/>
      <c r="P38" s="438"/>
      <c r="Q38" s="438"/>
      <c r="R38" s="439"/>
      <c r="S38" s="438"/>
      <c r="T38" s="438"/>
      <c r="U38" s="438"/>
      <c r="V38" s="440"/>
      <c r="W38" s="23">
        <f>Metryka!$C$19</f>
        <v>0</v>
      </c>
      <c r="X38" s="30">
        <f>Metryka!$D$19</f>
        <v>0</v>
      </c>
      <c r="Y38" s="24">
        <f>Metryka!$E$19</f>
        <v>0</v>
      </c>
    </row>
    <row r="39" spans="1:25" ht="15" customHeight="1">
      <c r="A39" s="26">
        <f>Metryka!$C$3</f>
        <v>0</v>
      </c>
      <c r="B39" s="271"/>
      <c r="C39" s="272"/>
      <c r="D39" s="272"/>
      <c r="E39" s="272"/>
      <c r="F39" s="272"/>
      <c r="G39" s="272"/>
      <c r="H39" s="273"/>
      <c r="I39" s="274"/>
      <c r="J39" s="272"/>
      <c r="K39" s="272"/>
      <c r="L39" s="274"/>
      <c r="M39" s="437"/>
      <c r="N39" s="438"/>
      <c r="O39" s="438"/>
      <c r="P39" s="438"/>
      <c r="Q39" s="438"/>
      <c r="R39" s="439"/>
      <c r="S39" s="438"/>
      <c r="T39" s="438"/>
      <c r="U39" s="438"/>
      <c r="V39" s="440"/>
      <c r="W39" s="23">
        <f>Metryka!$C$19</f>
        <v>0</v>
      </c>
      <c r="X39" s="30">
        <f>Metryka!$D$19</f>
        <v>0</v>
      </c>
      <c r="Y39" s="24">
        <f>Metryka!$E$19</f>
        <v>0</v>
      </c>
    </row>
    <row r="40" spans="1:25" ht="15" customHeight="1">
      <c r="A40" s="26">
        <f>Metryka!$C$3</f>
        <v>0</v>
      </c>
      <c r="B40" s="271"/>
      <c r="C40" s="272"/>
      <c r="D40" s="272"/>
      <c r="E40" s="272"/>
      <c r="F40" s="272"/>
      <c r="G40" s="272"/>
      <c r="H40" s="273"/>
      <c r="I40" s="274"/>
      <c r="J40" s="272"/>
      <c r="K40" s="272"/>
      <c r="L40" s="274"/>
      <c r="M40" s="437"/>
      <c r="N40" s="438"/>
      <c r="O40" s="438"/>
      <c r="P40" s="438"/>
      <c r="Q40" s="438"/>
      <c r="R40" s="439"/>
      <c r="S40" s="438"/>
      <c r="T40" s="438"/>
      <c r="U40" s="438"/>
      <c r="V40" s="440"/>
      <c r="W40" s="23">
        <f>Metryka!$C$19</f>
        <v>0</v>
      </c>
      <c r="X40" s="30">
        <f>Metryka!$D$19</f>
        <v>0</v>
      </c>
      <c r="Y40" s="24">
        <f>Metryka!$E$19</f>
        <v>0</v>
      </c>
    </row>
    <row r="41" spans="1:25" ht="15" customHeight="1">
      <c r="A41" s="26">
        <f>Metryka!$C$3</f>
        <v>0</v>
      </c>
      <c r="B41" s="271"/>
      <c r="C41" s="272"/>
      <c r="D41" s="272"/>
      <c r="E41" s="272"/>
      <c r="F41" s="272"/>
      <c r="G41" s="272"/>
      <c r="H41" s="273"/>
      <c r="I41" s="274"/>
      <c r="J41" s="272"/>
      <c r="K41" s="272"/>
      <c r="L41" s="274"/>
      <c r="M41" s="437"/>
      <c r="N41" s="438"/>
      <c r="O41" s="438"/>
      <c r="P41" s="438"/>
      <c r="Q41" s="438"/>
      <c r="R41" s="439"/>
      <c r="S41" s="438"/>
      <c r="T41" s="438"/>
      <c r="U41" s="438"/>
      <c r="V41" s="440"/>
      <c r="W41" s="23">
        <f>Metryka!$C$19</f>
        <v>0</v>
      </c>
      <c r="X41" s="30">
        <f>Metryka!$D$19</f>
        <v>0</v>
      </c>
      <c r="Y41" s="24">
        <f>Metryka!$E$19</f>
        <v>0</v>
      </c>
    </row>
    <row r="42" spans="1:25" ht="15" customHeight="1">
      <c r="A42" s="26">
        <f>Metryka!$C$3</f>
        <v>0</v>
      </c>
      <c r="B42" s="271"/>
      <c r="C42" s="272"/>
      <c r="D42" s="272"/>
      <c r="E42" s="272"/>
      <c r="F42" s="272"/>
      <c r="G42" s="272"/>
      <c r="H42" s="273"/>
      <c r="I42" s="274"/>
      <c r="J42" s="272"/>
      <c r="K42" s="272"/>
      <c r="L42" s="274"/>
      <c r="M42" s="437"/>
      <c r="N42" s="438"/>
      <c r="O42" s="438"/>
      <c r="P42" s="438"/>
      <c r="Q42" s="438"/>
      <c r="R42" s="439"/>
      <c r="S42" s="438"/>
      <c r="T42" s="438"/>
      <c r="U42" s="438"/>
      <c r="V42" s="440"/>
      <c r="W42" s="23">
        <f>Metryka!$C$19</f>
        <v>0</v>
      </c>
      <c r="X42" s="30">
        <f>Metryka!$D$19</f>
        <v>0</v>
      </c>
      <c r="Y42" s="24">
        <f>Metryka!$E$19</f>
        <v>0</v>
      </c>
    </row>
    <row r="43" spans="1:25" ht="15" customHeight="1">
      <c r="A43" s="26">
        <f>Metryka!$C$3</f>
        <v>0</v>
      </c>
      <c r="B43" s="271"/>
      <c r="C43" s="272"/>
      <c r="D43" s="272"/>
      <c r="E43" s="272"/>
      <c r="F43" s="272"/>
      <c r="G43" s="272"/>
      <c r="H43" s="273"/>
      <c r="I43" s="274"/>
      <c r="J43" s="272"/>
      <c r="K43" s="272"/>
      <c r="L43" s="274"/>
      <c r="M43" s="437"/>
      <c r="N43" s="438"/>
      <c r="O43" s="438"/>
      <c r="P43" s="438"/>
      <c r="Q43" s="438"/>
      <c r="R43" s="439"/>
      <c r="S43" s="438"/>
      <c r="T43" s="438"/>
      <c r="U43" s="438"/>
      <c r="V43" s="440"/>
      <c r="W43" s="23">
        <f>Metryka!$C$19</f>
        <v>0</v>
      </c>
      <c r="X43" s="30">
        <f>Metryka!$D$19</f>
        <v>0</v>
      </c>
      <c r="Y43" s="24">
        <f>Metryka!$E$19</f>
        <v>0</v>
      </c>
    </row>
    <row r="44" spans="1:25" ht="15" customHeight="1">
      <c r="A44" s="26">
        <f>Metryka!$C$3</f>
        <v>0</v>
      </c>
      <c r="B44" s="271"/>
      <c r="C44" s="272"/>
      <c r="D44" s="272"/>
      <c r="E44" s="272"/>
      <c r="F44" s="272"/>
      <c r="G44" s="272"/>
      <c r="H44" s="273"/>
      <c r="I44" s="274"/>
      <c r="J44" s="272"/>
      <c r="K44" s="272"/>
      <c r="L44" s="274"/>
      <c r="M44" s="437"/>
      <c r="N44" s="438"/>
      <c r="O44" s="438"/>
      <c r="P44" s="438"/>
      <c r="Q44" s="438"/>
      <c r="R44" s="439"/>
      <c r="S44" s="438"/>
      <c r="T44" s="438"/>
      <c r="U44" s="438"/>
      <c r="V44" s="440"/>
      <c r="W44" s="23">
        <f>Metryka!$C$19</f>
        <v>0</v>
      </c>
      <c r="X44" s="30">
        <f>Metryka!$D$19</f>
        <v>0</v>
      </c>
      <c r="Y44" s="24">
        <f>Metryka!$E$19</f>
        <v>0</v>
      </c>
    </row>
    <row r="45" spans="1:25" ht="15" customHeight="1">
      <c r="A45" s="26">
        <f>Metryka!$C$3</f>
        <v>0</v>
      </c>
      <c r="B45" s="271"/>
      <c r="C45" s="272"/>
      <c r="D45" s="272"/>
      <c r="E45" s="272"/>
      <c r="F45" s="272"/>
      <c r="G45" s="272"/>
      <c r="H45" s="273"/>
      <c r="I45" s="274"/>
      <c r="J45" s="272"/>
      <c r="K45" s="272"/>
      <c r="L45" s="274"/>
      <c r="M45" s="437"/>
      <c r="N45" s="438"/>
      <c r="O45" s="438"/>
      <c r="P45" s="438"/>
      <c r="Q45" s="438"/>
      <c r="R45" s="439"/>
      <c r="S45" s="438"/>
      <c r="T45" s="438"/>
      <c r="U45" s="438"/>
      <c r="V45" s="440"/>
      <c r="W45" s="23">
        <f>Metryka!$C$19</f>
        <v>0</v>
      </c>
      <c r="X45" s="30">
        <f>Metryka!$D$19</f>
        <v>0</v>
      </c>
      <c r="Y45" s="24">
        <f>Metryka!$E$19</f>
        <v>0</v>
      </c>
    </row>
    <row r="46" spans="1:25" ht="15" customHeight="1">
      <c r="A46" s="26">
        <f>Metryka!$C$3</f>
        <v>0</v>
      </c>
      <c r="B46" s="271"/>
      <c r="C46" s="272"/>
      <c r="D46" s="272"/>
      <c r="E46" s="272"/>
      <c r="F46" s="272"/>
      <c r="G46" s="272"/>
      <c r="H46" s="273"/>
      <c r="I46" s="274"/>
      <c r="J46" s="272"/>
      <c r="K46" s="272"/>
      <c r="L46" s="274"/>
      <c r="M46" s="437"/>
      <c r="N46" s="438"/>
      <c r="O46" s="438"/>
      <c r="P46" s="438"/>
      <c r="Q46" s="438"/>
      <c r="R46" s="439"/>
      <c r="S46" s="438"/>
      <c r="T46" s="438"/>
      <c r="U46" s="438"/>
      <c r="V46" s="440"/>
      <c r="W46" s="23">
        <f>Metryka!$C$19</f>
        <v>0</v>
      </c>
      <c r="X46" s="30">
        <f>Metryka!$D$19</f>
        <v>0</v>
      </c>
      <c r="Y46" s="24">
        <f>Metryka!$E$19</f>
        <v>0</v>
      </c>
    </row>
    <row r="47" spans="1:25" ht="15" customHeight="1">
      <c r="A47" s="26">
        <f>Metryka!$C$3</f>
        <v>0</v>
      </c>
      <c r="B47" s="271"/>
      <c r="C47" s="272"/>
      <c r="D47" s="272"/>
      <c r="E47" s="272"/>
      <c r="F47" s="272"/>
      <c r="G47" s="272"/>
      <c r="H47" s="273"/>
      <c r="I47" s="274"/>
      <c r="J47" s="272"/>
      <c r="K47" s="272"/>
      <c r="L47" s="274"/>
      <c r="M47" s="437"/>
      <c r="N47" s="438"/>
      <c r="O47" s="438"/>
      <c r="P47" s="438"/>
      <c r="Q47" s="438"/>
      <c r="R47" s="439"/>
      <c r="S47" s="438"/>
      <c r="T47" s="438"/>
      <c r="U47" s="438"/>
      <c r="V47" s="440"/>
      <c r="W47" s="23">
        <f>Metryka!$C$19</f>
        <v>0</v>
      </c>
      <c r="X47" s="30">
        <f>Metryka!$D$19</f>
        <v>0</v>
      </c>
      <c r="Y47" s="24">
        <f>Metryka!$E$19</f>
        <v>0</v>
      </c>
    </row>
    <row r="48" spans="1:25" ht="15" customHeight="1">
      <c r="A48" s="26">
        <f>Metryka!$C$3</f>
        <v>0</v>
      </c>
      <c r="B48" s="271"/>
      <c r="C48" s="272"/>
      <c r="D48" s="272"/>
      <c r="E48" s="272"/>
      <c r="F48" s="272"/>
      <c r="G48" s="272"/>
      <c r="H48" s="273"/>
      <c r="I48" s="274"/>
      <c r="J48" s="272"/>
      <c r="K48" s="272"/>
      <c r="L48" s="274"/>
      <c r="M48" s="437"/>
      <c r="N48" s="438"/>
      <c r="O48" s="438"/>
      <c r="P48" s="438"/>
      <c r="Q48" s="438"/>
      <c r="R48" s="439"/>
      <c r="S48" s="438"/>
      <c r="T48" s="438"/>
      <c r="U48" s="438"/>
      <c r="V48" s="440"/>
      <c r="W48" s="23">
        <f>Metryka!$C$19</f>
        <v>0</v>
      </c>
      <c r="X48" s="30">
        <f>Metryka!$D$19</f>
        <v>0</v>
      </c>
      <c r="Y48" s="24">
        <f>Metryka!$E$19</f>
        <v>0</v>
      </c>
    </row>
    <row r="49" spans="1:25" ht="15" customHeight="1">
      <c r="A49" s="26">
        <f>Metryka!$C$3</f>
        <v>0</v>
      </c>
      <c r="B49" s="271"/>
      <c r="C49" s="272"/>
      <c r="D49" s="272"/>
      <c r="E49" s="272"/>
      <c r="F49" s="272"/>
      <c r="G49" s="272"/>
      <c r="H49" s="273"/>
      <c r="I49" s="274"/>
      <c r="J49" s="272"/>
      <c r="K49" s="272"/>
      <c r="L49" s="274"/>
      <c r="M49" s="437"/>
      <c r="N49" s="438"/>
      <c r="O49" s="438"/>
      <c r="P49" s="438"/>
      <c r="Q49" s="438"/>
      <c r="R49" s="439"/>
      <c r="S49" s="438"/>
      <c r="T49" s="438"/>
      <c r="U49" s="438"/>
      <c r="V49" s="440"/>
      <c r="W49" s="23">
        <f>Metryka!$C$19</f>
        <v>0</v>
      </c>
      <c r="X49" s="30">
        <f>Metryka!$D$19</f>
        <v>0</v>
      </c>
      <c r="Y49" s="24">
        <f>Metryka!$E$19</f>
        <v>0</v>
      </c>
    </row>
    <row r="50" spans="1:25" ht="15" customHeight="1">
      <c r="A50" s="26">
        <f>Metryka!$C$3</f>
        <v>0</v>
      </c>
      <c r="B50" s="271"/>
      <c r="C50" s="272"/>
      <c r="D50" s="272"/>
      <c r="E50" s="272"/>
      <c r="F50" s="272"/>
      <c r="G50" s="272"/>
      <c r="H50" s="273"/>
      <c r="I50" s="274"/>
      <c r="J50" s="272"/>
      <c r="K50" s="272"/>
      <c r="L50" s="274"/>
      <c r="M50" s="437"/>
      <c r="N50" s="438"/>
      <c r="O50" s="438"/>
      <c r="P50" s="438"/>
      <c r="Q50" s="438"/>
      <c r="R50" s="439"/>
      <c r="S50" s="438"/>
      <c r="T50" s="438"/>
      <c r="U50" s="438"/>
      <c r="V50" s="440"/>
      <c r="W50" s="23">
        <f>Metryka!$C$19</f>
        <v>0</v>
      </c>
      <c r="X50" s="30">
        <f>Metryka!$D$19</f>
        <v>0</v>
      </c>
      <c r="Y50" s="24">
        <f>Metryka!$E$19</f>
        <v>0</v>
      </c>
    </row>
    <row r="51" spans="1:25" ht="15" customHeight="1">
      <c r="A51" s="26">
        <f>Metryka!$C$3</f>
        <v>0</v>
      </c>
      <c r="B51" s="271"/>
      <c r="C51" s="272"/>
      <c r="D51" s="272"/>
      <c r="E51" s="272"/>
      <c r="F51" s="272"/>
      <c r="G51" s="272"/>
      <c r="H51" s="273"/>
      <c r="I51" s="274"/>
      <c r="J51" s="272"/>
      <c r="K51" s="272"/>
      <c r="L51" s="274"/>
      <c r="M51" s="437"/>
      <c r="N51" s="438"/>
      <c r="O51" s="438"/>
      <c r="P51" s="438"/>
      <c r="Q51" s="438"/>
      <c r="R51" s="439"/>
      <c r="S51" s="438"/>
      <c r="T51" s="438"/>
      <c r="U51" s="438"/>
      <c r="V51" s="440"/>
      <c r="W51" s="23">
        <f>Metryka!$C$19</f>
        <v>0</v>
      </c>
      <c r="X51" s="30">
        <f>Metryka!$D$19</f>
        <v>0</v>
      </c>
      <c r="Y51" s="24">
        <f>Metryka!$E$19</f>
        <v>0</v>
      </c>
    </row>
    <row r="52" spans="1:25" ht="15" customHeight="1">
      <c r="A52" s="26">
        <f>Metryka!$C$3</f>
        <v>0</v>
      </c>
      <c r="B52" s="271"/>
      <c r="C52" s="272"/>
      <c r="D52" s="272"/>
      <c r="E52" s="272"/>
      <c r="F52" s="272"/>
      <c r="G52" s="272"/>
      <c r="H52" s="273"/>
      <c r="I52" s="274"/>
      <c r="J52" s="272"/>
      <c r="K52" s="272"/>
      <c r="L52" s="274"/>
      <c r="M52" s="437"/>
      <c r="N52" s="438"/>
      <c r="O52" s="438"/>
      <c r="P52" s="438"/>
      <c r="Q52" s="438"/>
      <c r="R52" s="439"/>
      <c r="S52" s="438"/>
      <c r="T52" s="438"/>
      <c r="U52" s="438"/>
      <c r="V52" s="440"/>
      <c r="W52" s="23">
        <f>Metryka!$C$19</f>
        <v>0</v>
      </c>
      <c r="X52" s="30">
        <f>Metryka!$D$19</f>
        <v>0</v>
      </c>
      <c r="Y52" s="24">
        <f>Metryka!$E$19</f>
        <v>0</v>
      </c>
    </row>
    <row r="53" spans="1:25" ht="15" customHeight="1">
      <c r="A53" s="26">
        <f>Metryka!$C$3</f>
        <v>0</v>
      </c>
      <c r="B53" s="271"/>
      <c r="C53" s="272"/>
      <c r="D53" s="272"/>
      <c r="E53" s="272"/>
      <c r="F53" s="272"/>
      <c r="G53" s="272"/>
      <c r="H53" s="273"/>
      <c r="I53" s="274"/>
      <c r="J53" s="272"/>
      <c r="K53" s="272"/>
      <c r="L53" s="274"/>
      <c r="M53" s="437"/>
      <c r="N53" s="438"/>
      <c r="O53" s="438"/>
      <c r="P53" s="438"/>
      <c r="Q53" s="438"/>
      <c r="R53" s="439"/>
      <c r="S53" s="438"/>
      <c r="T53" s="438"/>
      <c r="U53" s="438"/>
      <c r="V53" s="440"/>
      <c r="W53" s="23">
        <f>Metryka!$C$19</f>
        <v>0</v>
      </c>
      <c r="X53" s="30">
        <f>Metryka!$D$19</f>
        <v>0</v>
      </c>
      <c r="Y53" s="24">
        <f>Metryka!$E$19</f>
        <v>0</v>
      </c>
    </row>
    <row r="54" spans="1:25" ht="15" customHeight="1">
      <c r="A54" s="26">
        <f>Metryka!$C$3</f>
        <v>0</v>
      </c>
      <c r="B54" s="271"/>
      <c r="C54" s="272"/>
      <c r="D54" s="272"/>
      <c r="E54" s="272"/>
      <c r="F54" s="272"/>
      <c r="G54" s="272"/>
      <c r="H54" s="273"/>
      <c r="I54" s="274"/>
      <c r="J54" s="272"/>
      <c r="K54" s="272"/>
      <c r="L54" s="274"/>
      <c r="M54" s="437"/>
      <c r="N54" s="438"/>
      <c r="O54" s="438"/>
      <c r="P54" s="438"/>
      <c r="Q54" s="438"/>
      <c r="R54" s="439"/>
      <c r="S54" s="438"/>
      <c r="T54" s="438"/>
      <c r="U54" s="438"/>
      <c r="V54" s="440"/>
      <c r="W54" s="23">
        <f>Metryka!$C$19</f>
        <v>0</v>
      </c>
      <c r="X54" s="30">
        <f>Metryka!$D$19</f>
        <v>0</v>
      </c>
      <c r="Y54" s="24">
        <f>Metryka!$E$19</f>
        <v>0</v>
      </c>
    </row>
    <row r="55" spans="1:25" ht="15" customHeight="1">
      <c r="A55" s="26">
        <f>Metryka!$C$3</f>
        <v>0</v>
      </c>
      <c r="B55" s="271"/>
      <c r="C55" s="272"/>
      <c r="D55" s="272"/>
      <c r="E55" s="272"/>
      <c r="F55" s="272"/>
      <c r="G55" s="272"/>
      <c r="H55" s="273"/>
      <c r="I55" s="274"/>
      <c r="J55" s="272"/>
      <c r="K55" s="272"/>
      <c r="L55" s="274"/>
      <c r="M55" s="437"/>
      <c r="N55" s="438"/>
      <c r="O55" s="438"/>
      <c r="P55" s="438"/>
      <c r="Q55" s="438"/>
      <c r="R55" s="439"/>
      <c r="S55" s="438"/>
      <c r="T55" s="438"/>
      <c r="U55" s="438"/>
      <c r="V55" s="440"/>
      <c r="W55" s="23">
        <f>Metryka!$C$19</f>
        <v>0</v>
      </c>
      <c r="X55" s="30">
        <f>Metryka!$D$19</f>
        <v>0</v>
      </c>
      <c r="Y55" s="24">
        <f>Metryka!$E$19</f>
        <v>0</v>
      </c>
    </row>
    <row r="56" spans="1:25" ht="15" customHeight="1">
      <c r="A56" s="26">
        <f>Metryka!$C$3</f>
        <v>0</v>
      </c>
      <c r="B56" s="271"/>
      <c r="C56" s="272"/>
      <c r="D56" s="272"/>
      <c r="E56" s="272"/>
      <c r="F56" s="272"/>
      <c r="G56" s="272"/>
      <c r="H56" s="273"/>
      <c r="I56" s="274"/>
      <c r="J56" s="272"/>
      <c r="K56" s="272"/>
      <c r="L56" s="274"/>
      <c r="M56" s="437"/>
      <c r="N56" s="438"/>
      <c r="O56" s="438"/>
      <c r="P56" s="438"/>
      <c r="Q56" s="438"/>
      <c r="R56" s="439"/>
      <c r="S56" s="438"/>
      <c r="T56" s="438"/>
      <c r="U56" s="438"/>
      <c r="V56" s="440"/>
      <c r="W56" s="23">
        <f>Metryka!$C$19</f>
        <v>0</v>
      </c>
      <c r="X56" s="30">
        <f>Metryka!$D$19</f>
        <v>0</v>
      </c>
      <c r="Y56" s="24">
        <f>Metryka!$E$19</f>
        <v>0</v>
      </c>
    </row>
    <row r="57" spans="1:25" ht="15" customHeight="1">
      <c r="A57" s="26">
        <f>Metryka!$C$3</f>
        <v>0</v>
      </c>
      <c r="B57" s="271"/>
      <c r="C57" s="272"/>
      <c r="D57" s="272"/>
      <c r="E57" s="272"/>
      <c r="F57" s="272"/>
      <c r="G57" s="272"/>
      <c r="H57" s="273"/>
      <c r="I57" s="274"/>
      <c r="J57" s="272"/>
      <c r="K57" s="272"/>
      <c r="L57" s="274"/>
      <c r="M57" s="437"/>
      <c r="N57" s="438"/>
      <c r="O57" s="438"/>
      <c r="P57" s="438"/>
      <c r="Q57" s="438"/>
      <c r="R57" s="439"/>
      <c r="S57" s="438"/>
      <c r="T57" s="438"/>
      <c r="U57" s="438"/>
      <c r="V57" s="440"/>
      <c r="W57" s="23">
        <f>Metryka!$C$19</f>
        <v>0</v>
      </c>
      <c r="X57" s="30">
        <f>Metryka!$D$19</f>
        <v>0</v>
      </c>
      <c r="Y57" s="24">
        <f>Metryka!$E$19</f>
        <v>0</v>
      </c>
    </row>
    <row r="58" spans="1:25" ht="15" customHeight="1">
      <c r="A58" s="26">
        <f>Metryka!$C$3</f>
        <v>0</v>
      </c>
      <c r="B58" s="271"/>
      <c r="C58" s="272"/>
      <c r="D58" s="272"/>
      <c r="E58" s="272"/>
      <c r="F58" s="272"/>
      <c r="G58" s="272"/>
      <c r="H58" s="273"/>
      <c r="I58" s="274"/>
      <c r="J58" s="272"/>
      <c r="K58" s="272"/>
      <c r="L58" s="274"/>
      <c r="M58" s="437"/>
      <c r="N58" s="438"/>
      <c r="O58" s="438"/>
      <c r="P58" s="438"/>
      <c r="Q58" s="438"/>
      <c r="R58" s="439"/>
      <c r="S58" s="438"/>
      <c r="T58" s="438"/>
      <c r="U58" s="438"/>
      <c r="V58" s="440"/>
      <c r="W58" s="23">
        <f>Metryka!$C$19</f>
        <v>0</v>
      </c>
      <c r="X58" s="30">
        <f>Metryka!$D$19</f>
        <v>0</v>
      </c>
      <c r="Y58" s="24">
        <f>Metryka!$E$19</f>
        <v>0</v>
      </c>
    </row>
    <row r="59" spans="1:25" ht="15" customHeight="1">
      <c r="A59" s="26">
        <f>Metryka!$C$3</f>
        <v>0</v>
      </c>
      <c r="B59" s="271"/>
      <c r="C59" s="272"/>
      <c r="D59" s="272"/>
      <c r="E59" s="272"/>
      <c r="F59" s="272"/>
      <c r="G59" s="272"/>
      <c r="H59" s="273"/>
      <c r="I59" s="274"/>
      <c r="J59" s="272"/>
      <c r="K59" s="272"/>
      <c r="L59" s="274"/>
      <c r="M59" s="437"/>
      <c r="N59" s="438"/>
      <c r="O59" s="438"/>
      <c r="P59" s="438"/>
      <c r="Q59" s="438"/>
      <c r="R59" s="439"/>
      <c r="S59" s="438"/>
      <c r="T59" s="438"/>
      <c r="U59" s="438"/>
      <c r="V59" s="440"/>
      <c r="W59" s="23">
        <f>Metryka!$C$19</f>
        <v>0</v>
      </c>
      <c r="X59" s="30">
        <f>Metryka!$D$19</f>
        <v>0</v>
      </c>
      <c r="Y59" s="24">
        <f>Metryka!$E$19</f>
        <v>0</v>
      </c>
    </row>
    <row r="60" spans="1:25" ht="15" customHeight="1">
      <c r="A60" s="26">
        <f>Metryka!$C$3</f>
        <v>0</v>
      </c>
      <c r="B60" s="271"/>
      <c r="C60" s="272"/>
      <c r="D60" s="272"/>
      <c r="E60" s="272"/>
      <c r="F60" s="272"/>
      <c r="G60" s="272"/>
      <c r="H60" s="273"/>
      <c r="I60" s="274"/>
      <c r="J60" s="272"/>
      <c r="K60" s="272"/>
      <c r="L60" s="274"/>
      <c r="M60" s="437"/>
      <c r="N60" s="438"/>
      <c r="O60" s="438"/>
      <c r="P60" s="438"/>
      <c r="Q60" s="438"/>
      <c r="R60" s="439"/>
      <c r="S60" s="438"/>
      <c r="T60" s="438"/>
      <c r="U60" s="438"/>
      <c r="V60" s="440"/>
      <c r="W60" s="23">
        <f>Metryka!$C$19</f>
        <v>0</v>
      </c>
      <c r="X60" s="30">
        <f>Metryka!$D$19</f>
        <v>0</v>
      </c>
      <c r="Y60" s="24">
        <f>Metryka!$E$19</f>
        <v>0</v>
      </c>
    </row>
    <row r="61" spans="1:25" ht="15" customHeight="1">
      <c r="A61" s="26">
        <f>Metryka!$C$3</f>
        <v>0</v>
      </c>
      <c r="B61" s="271"/>
      <c r="C61" s="272"/>
      <c r="D61" s="272"/>
      <c r="E61" s="272"/>
      <c r="F61" s="272"/>
      <c r="G61" s="272"/>
      <c r="H61" s="273"/>
      <c r="I61" s="274"/>
      <c r="J61" s="272"/>
      <c r="K61" s="272"/>
      <c r="L61" s="274"/>
      <c r="M61" s="437"/>
      <c r="N61" s="438"/>
      <c r="O61" s="438"/>
      <c r="P61" s="438"/>
      <c r="Q61" s="438"/>
      <c r="R61" s="439"/>
      <c r="S61" s="438"/>
      <c r="T61" s="438"/>
      <c r="U61" s="438"/>
      <c r="V61" s="440"/>
      <c r="W61" s="23">
        <f>Metryka!$C$19</f>
        <v>0</v>
      </c>
      <c r="X61" s="30">
        <f>Metryka!$D$19</f>
        <v>0</v>
      </c>
      <c r="Y61" s="24">
        <f>Metryka!$E$19</f>
        <v>0</v>
      </c>
    </row>
    <row r="62" spans="1:25" ht="15" customHeight="1">
      <c r="A62" s="26">
        <f>Metryka!$C$3</f>
        <v>0</v>
      </c>
      <c r="B62" s="271"/>
      <c r="C62" s="272"/>
      <c r="D62" s="272"/>
      <c r="E62" s="272"/>
      <c r="F62" s="272"/>
      <c r="G62" s="272"/>
      <c r="H62" s="273"/>
      <c r="I62" s="274"/>
      <c r="J62" s="272"/>
      <c r="K62" s="272"/>
      <c r="L62" s="274"/>
      <c r="M62" s="437"/>
      <c r="N62" s="438"/>
      <c r="O62" s="438"/>
      <c r="P62" s="438"/>
      <c r="Q62" s="438"/>
      <c r="R62" s="439"/>
      <c r="S62" s="438"/>
      <c r="T62" s="438"/>
      <c r="U62" s="438"/>
      <c r="V62" s="440"/>
      <c r="W62" s="23">
        <f>Metryka!$C$19</f>
        <v>0</v>
      </c>
      <c r="X62" s="30">
        <f>Metryka!$D$19</f>
        <v>0</v>
      </c>
      <c r="Y62" s="24">
        <f>Metryka!$E$19</f>
        <v>0</v>
      </c>
    </row>
    <row r="63" spans="1:25" ht="15" customHeight="1">
      <c r="A63" s="26">
        <f>Metryka!$C$3</f>
        <v>0</v>
      </c>
      <c r="B63" s="271"/>
      <c r="C63" s="272"/>
      <c r="D63" s="272"/>
      <c r="E63" s="272"/>
      <c r="F63" s="272"/>
      <c r="G63" s="272"/>
      <c r="H63" s="273"/>
      <c r="I63" s="274"/>
      <c r="J63" s="272"/>
      <c r="K63" s="272"/>
      <c r="L63" s="274"/>
      <c r="M63" s="437"/>
      <c r="N63" s="438"/>
      <c r="O63" s="438"/>
      <c r="P63" s="438"/>
      <c r="Q63" s="438"/>
      <c r="R63" s="439"/>
      <c r="S63" s="438"/>
      <c r="T63" s="438"/>
      <c r="U63" s="438"/>
      <c r="V63" s="440"/>
      <c r="W63" s="23">
        <f>Metryka!$C$19</f>
        <v>0</v>
      </c>
      <c r="X63" s="30">
        <f>Metryka!$D$19</f>
        <v>0</v>
      </c>
      <c r="Y63" s="24">
        <f>Metryka!$E$19</f>
        <v>0</v>
      </c>
    </row>
    <row r="64" spans="1:25" ht="15" customHeight="1">
      <c r="A64" s="26">
        <f>Metryka!$C$3</f>
        <v>0</v>
      </c>
      <c r="B64" s="271"/>
      <c r="C64" s="272"/>
      <c r="D64" s="272"/>
      <c r="E64" s="272"/>
      <c r="F64" s="272"/>
      <c r="G64" s="272"/>
      <c r="H64" s="273"/>
      <c r="I64" s="274"/>
      <c r="J64" s="272"/>
      <c r="K64" s="272"/>
      <c r="L64" s="274"/>
      <c r="M64" s="437"/>
      <c r="N64" s="438"/>
      <c r="O64" s="438"/>
      <c r="P64" s="438"/>
      <c r="Q64" s="438"/>
      <c r="R64" s="439"/>
      <c r="S64" s="438"/>
      <c r="T64" s="438"/>
      <c r="U64" s="438"/>
      <c r="V64" s="440"/>
      <c r="W64" s="23">
        <f>Metryka!$C$19</f>
        <v>0</v>
      </c>
      <c r="X64" s="30">
        <f>Metryka!$D$19</f>
        <v>0</v>
      </c>
      <c r="Y64" s="24">
        <f>Metryka!$E$19</f>
        <v>0</v>
      </c>
    </row>
    <row r="65" spans="1:25" ht="15" customHeight="1">
      <c r="A65" s="26">
        <f>Metryka!$C$3</f>
        <v>0</v>
      </c>
      <c r="B65" s="271"/>
      <c r="C65" s="272"/>
      <c r="D65" s="272"/>
      <c r="E65" s="272"/>
      <c r="F65" s="272"/>
      <c r="G65" s="272"/>
      <c r="H65" s="273"/>
      <c r="I65" s="274"/>
      <c r="J65" s="272"/>
      <c r="K65" s="272"/>
      <c r="L65" s="274"/>
      <c r="M65" s="437"/>
      <c r="N65" s="438"/>
      <c r="O65" s="438"/>
      <c r="P65" s="438"/>
      <c r="Q65" s="438"/>
      <c r="R65" s="439"/>
      <c r="S65" s="438"/>
      <c r="T65" s="438"/>
      <c r="U65" s="438"/>
      <c r="V65" s="440"/>
      <c r="W65" s="23">
        <f>Metryka!$C$19</f>
        <v>0</v>
      </c>
      <c r="X65" s="30">
        <f>Metryka!$D$19</f>
        <v>0</v>
      </c>
      <c r="Y65" s="24">
        <f>Metryka!$E$19</f>
        <v>0</v>
      </c>
    </row>
    <row r="66" spans="1:25" ht="15" customHeight="1">
      <c r="A66" s="26">
        <f>Metryka!$C$3</f>
        <v>0</v>
      </c>
      <c r="B66" s="271"/>
      <c r="C66" s="272"/>
      <c r="D66" s="272"/>
      <c r="E66" s="272"/>
      <c r="F66" s="272"/>
      <c r="G66" s="272"/>
      <c r="H66" s="273"/>
      <c r="I66" s="274"/>
      <c r="J66" s="272"/>
      <c r="K66" s="272"/>
      <c r="L66" s="274"/>
      <c r="M66" s="437"/>
      <c r="N66" s="438"/>
      <c r="O66" s="438"/>
      <c r="P66" s="438"/>
      <c r="Q66" s="438"/>
      <c r="R66" s="439"/>
      <c r="S66" s="438"/>
      <c r="T66" s="438"/>
      <c r="U66" s="438"/>
      <c r="V66" s="440"/>
      <c r="W66" s="23">
        <f>Metryka!$C$19</f>
        <v>0</v>
      </c>
      <c r="X66" s="30">
        <f>Metryka!$D$19</f>
        <v>0</v>
      </c>
      <c r="Y66" s="24">
        <f>Metryka!$E$19</f>
        <v>0</v>
      </c>
    </row>
    <row r="67" spans="1:25" ht="15" customHeight="1">
      <c r="A67" s="26">
        <f>Metryka!$C$3</f>
        <v>0</v>
      </c>
      <c r="B67" s="271"/>
      <c r="C67" s="272"/>
      <c r="D67" s="272"/>
      <c r="E67" s="272"/>
      <c r="F67" s="272"/>
      <c r="G67" s="272"/>
      <c r="H67" s="273"/>
      <c r="I67" s="274"/>
      <c r="J67" s="272"/>
      <c r="K67" s="272"/>
      <c r="L67" s="274"/>
      <c r="M67" s="437"/>
      <c r="N67" s="438"/>
      <c r="O67" s="438"/>
      <c r="P67" s="438"/>
      <c r="Q67" s="438"/>
      <c r="R67" s="439"/>
      <c r="S67" s="438"/>
      <c r="T67" s="438"/>
      <c r="U67" s="438"/>
      <c r="V67" s="440"/>
      <c r="W67" s="23">
        <f>Metryka!$C$19</f>
        <v>0</v>
      </c>
      <c r="X67" s="30">
        <f>Metryka!$D$19</f>
        <v>0</v>
      </c>
      <c r="Y67" s="24">
        <f>Metryka!$E$19</f>
        <v>0</v>
      </c>
    </row>
    <row r="68" spans="1:25" ht="15" customHeight="1">
      <c r="A68" s="26">
        <f>Metryka!$C$3</f>
        <v>0</v>
      </c>
      <c r="B68" s="271"/>
      <c r="C68" s="272"/>
      <c r="D68" s="272"/>
      <c r="E68" s="272"/>
      <c r="F68" s="272"/>
      <c r="G68" s="272"/>
      <c r="H68" s="273"/>
      <c r="I68" s="274"/>
      <c r="J68" s="272"/>
      <c r="K68" s="272"/>
      <c r="L68" s="274"/>
      <c r="M68" s="437"/>
      <c r="N68" s="438"/>
      <c r="O68" s="438"/>
      <c r="P68" s="438"/>
      <c r="Q68" s="438"/>
      <c r="R68" s="439"/>
      <c r="S68" s="438"/>
      <c r="T68" s="438"/>
      <c r="U68" s="438"/>
      <c r="V68" s="440"/>
      <c r="W68" s="23">
        <f>Metryka!$C$19</f>
        <v>0</v>
      </c>
      <c r="X68" s="30">
        <f>Metryka!$D$19</f>
        <v>0</v>
      </c>
      <c r="Y68" s="24">
        <f>Metryka!$E$19</f>
        <v>0</v>
      </c>
    </row>
    <row r="69" spans="1:25" ht="15" customHeight="1">
      <c r="A69" s="26">
        <f>Metryka!$C$3</f>
        <v>0</v>
      </c>
      <c r="B69" s="271"/>
      <c r="C69" s="272"/>
      <c r="D69" s="272"/>
      <c r="E69" s="272"/>
      <c r="F69" s="272"/>
      <c r="G69" s="272"/>
      <c r="H69" s="273"/>
      <c r="I69" s="274"/>
      <c r="J69" s="272"/>
      <c r="K69" s="272"/>
      <c r="L69" s="274"/>
      <c r="M69" s="437"/>
      <c r="N69" s="438"/>
      <c r="O69" s="438"/>
      <c r="P69" s="438"/>
      <c r="Q69" s="438"/>
      <c r="R69" s="439"/>
      <c r="S69" s="438"/>
      <c r="T69" s="438"/>
      <c r="U69" s="438"/>
      <c r="V69" s="440"/>
      <c r="W69" s="23">
        <f>Metryka!$C$19</f>
        <v>0</v>
      </c>
      <c r="X69" s="30">
        <f>Metryka!$D$19</f>
        <v>0</v>
      </c>
      <c r="Y69" s="24">
        <f>Metryka!$E$19</f>
        <v>0</v>
      </c>
    </row>
    <row r="70" spans="1:25" ht="15" customHeight="1">
      <c r="A70" s="26">
        <f>Metryka!$C$3</f>
        <v>0</v>
      </c>
      <c r="B70" s="271"/>
      <c r="C70" s="272"/>
      <c r="D70" s="272"/>
      <c r="E70" s="272"/>
      <c r="F70" s="272"/>
      <c r="G70" s="272"/>
      <c r="H70" s="273"/>
      <c r="I70" s="274"/>
      <c r="J70" s="272"/>
      <c r="K70" s="272"/>
      <c r="L70" s="274"/>
      <c r="M70" s="437"/>
      <c r="N70" s="438"/>
      <c r="O70" s="438"/>
      <c r="P70" s="438"/>
      <c r="Q70" s="438"/>
      <c r="R70" s="439"/>
      <c r="S70" s="438"/>
      <c r="T70" s="438"/>
      <c r="U70" s="438"/>
      <c r="V70" s="440"/>
      <c r="W70" s="23">
        <f>Metryka!$C$19</f>
        <v>0</v>
      </c>
      <c r="X70" s="30">
        <f>Metryka!$D$19</f>
        <v>0</v>
      </c>
      <c r="Y70" s="24">
        <f>Metryka!$E$19</f>
        <v>0</v>
      </c>
    </row>
    <row r="71" spans="1:25" ht="15" customHeight="1">
      <c r="A71" s="26">
        <f>Metryka!$C$3</f>
        <v>0</v>
      </c>
      <c r="B71" s="271"/>
      <c r="C71" s="272"/>
      <c r="D71" s="272"/>
      <c r="E71" s="272"/>
      <c r="F71" s="272"/>
      <c r="G71" s="272"/>
      <c r="H71" s="273"/>
      <c r="I71" s="274"/>
      <c r="J71" s="272"/>
      <c r="K71" s="272"/>
      <c r="L71" s="274"/>
      <c r="M71" s="437"/>
      <c r="N71" s="438"/>
      <c r="O71" s="438"/>
      <c r="P71" s="438"/>
      <c r="Q71" s="438"/>
      <c r="R71" s="439"/>
      <c r="S71" s="438"/>
      <c r="T71" s="438"/>
      <c r="U71" s="438"/>
      <c r="V71" s="440"/>
      <c r="W71" s="23">
        <f>Metryka!$C$19</f>
        <v>0</v>
      </c>
      <c r="X71" s="30">
        <f>Metryka!$D$19</f>
        <v>0</v>
      </c>
      <c r="Y71" s="24">
        <f>Metryka!$E$19</f>
        <v>0</v>
      </c>
    </row>
    <row r="72" spans="1:25" ht="15" customHeight="1">
      <c r="A72" s="26">
        <f>Metryka!$C$3</f>
        <v>0</v>
      </c>
      <c r="B72" s="271"/>
      <c r="C72" s="272"/>
      <c r="D72" s="272"/>
      <c r="E72" s="272"/>
      <c r="F72" s="272"/>
      <c r="G72" s="272"/>
      <c r="H72" s="273"/>
      <c r="I72" s="274"/>
      <c r="J72" s="272"/>
      <c r="K72" s="272"/>
      <c r="L72" s="274"/>
      <c r="M72" s="437"/>
      <c r="N72" s="438"/>
      <c r="O72" s="438"/>
      <c r="P72" s="438"/>
      <c r="Q72" s="438"/>
      <c r="R72" s="439"/>
      <c r="S72" s="438"/>
      <c r="T72" s="438"/>
      <c r="U72" s="438"/>
      <c r="V72" s="440"/>
      <c r="W72" s="23">
        <f>Metryka!$C$19</f>
        <v>0</v>
      </c>
      <c r="X72" s="30">
        <f>Metryka!$D$19</f>
        <v>0</v>
      </c>
      <c r="Y72" s="24">
        <f>Metryka!$E$19</f>
        <v>0</v>
      </c>
    </row>
    <row r="73" spans="1:25" ht="15" customHeight="1">
      <c r="A73" s="26">
        <f>Metryka!$C$3</f>
        <v>0</v>
      </c>
      <c r="B73" s="271"/>
      <c r="C73" s="272"/>
      <c r="D73" s="272"/>
      <c r="E73" s="272"/>
      <c r="F73" s="272"/>
      <c r="G73" s="272"/>
      <c r="H73" s="273"/>
      <c r="I73" s="274"/>
      <c r="J73" s="272"/>
      <c r="K73" s="272"/>
      <c r="L73" s="274"/>
      <c r="M73" s="437"/>
      <c r="N73" s="438"/>
      <c r="O73" s="438"/>
      <c r="P73" s="438"/>
      <c r="Q73" s="438"/>
      <c r="R73" s="439"/>
      <c r="S73" s="438"/>
      <c r="T73" s="438"/>
      <c r="U73" s="438"/>
      <c r="V73" s="440"/>
      <c r="W73" s="23">
        <f>Metryka!$C$19</f>
        <v>0</v>
      </c>
      <c r="X73" s="30">
        <f>Metryka!$D$19</f>
        <v>0</v>
      </c>
      <c r="Y73" s="24">
        <f>Metryka!$E$19</f>
        <v>0</v>
      </c>
    </row>
    <row r="74" spans="1:25" ht="15" customHeight="1">
      <c r="A74" s="26">
        <f>Metryka!$C$3</f>
        <v>0</v>
      </c>
      <c r="B74" s="271"/>
      <c r="C74" s="272"/>
      <c r="D74" s="272"/>
      <c r="E74" s="272"/>
      <c r="F74" s="272"/>
      <c r="G74" s="272"/>
      <c r="H74" s="273"/>
      <c r="I74" s="274"/>
      <c r="J74" s="272"/>
      <c r="K74" s="272"/>
      <c r="L74" s="274"/>
      <c r="M74" s="437"/>
      <c r="N74" s="438"/>
      <c r="O74" s="438"/>
      <c r="P74" s="438"/>
      <c r="Q74" s="438"/>
      <c r="R74" s="439"/>
      <c r="S74" s="438"/>
      <c r="T74" s="438"/>
      <c r="U74" s="438"/>
      <c r="V74" s="440"/>
      <c r="W74" s="23">
        <f>Metryka!$C$19</f>
        <v>0</v>
      </c>
      <c r="X74" s="30">
        <f>Metryka!$D$19</f>
        <v>0</v>
      </c>
      <c r="Y74" s="24">
        <f>Metryka!$E$19</f>
        <v>0</v>
      </c>
    </row>
    <row r="75" spans="1:25" ht="15" customHeight="1">
      <c r="A75" s="26">
        <f>Metryka!$C$3</f>
        <v>0</v>
      </c>
      <c r="B75" s="271"/>
      <c r="C75" s="272"/>
      <c r="D75" s="272"/>
      <c r="E75" s="272"/>
      <c r="F75" s="272"/>
      <c r="G75" s="272"/>
      <c r="H75" s="273"/>
      <c r="I75" s="274"/>
      <c r="J75" s="272"/>
      <c r="K75" s="272"/>
      <c r="L75" s="274"/>
      <c r="M75" s="437"/>
      <c r="N75" s="438"/>
      <c r="O75" s="438"/>
      <c r="P75" s="438"/>
      <c r="Q75" s="438"/>
      <c r="R75" s="439"/>
      <c r="S75" s="438"/>
      <c r="T75" s="438"/>
      <c r="U75" s="438"/>
      <c r="V75" s="440"/>
      <c r="W75" s="23">
        <f>Metryka!$C$19</f>
        <v>0</v>
      </c>
      <c r="X75" s="30">
        <f>Metryka!$D$19</f>
        <v>0</v>
      </c>
      <c r="Y75" s="24">
        <f>Metryka!$E$19</f>
        <v>0</v>
      </c>
    </row>
    <row r="76" spans="1:25" ht="15" customHeight="1">
      <c r="A76" s="26">
        <f>Metryka!$C$3</f>
        <v>0</v>
      </c>
      <c r="B76" s="271"/>
      <c r="C76" s="272"/>
      <c r="D76" s="272"/>
      <c r="E76" s="272"/>
      <c r="F76" s="272"/>
      <c r="G76" s="272"/>
      <c r="H76" s="273"/>
      <c r="I76" s="274"/>
      <c r="J76" s="272"/>
      <c r="K76" s="272"/>
      <c r="L76" s="274"/>
      <c r="M76" s="437"/>
      <c r="N76" s="438"/>
      <c r="O76" s="438"/>
      <c r="P76" s="438"/>
      <c r="Q76" s="438"/>
      <c r="R76" s="439"/>
      <c r="S76" s="438"/>
      <c r="T76" s="438"/>
      <c r="U76" s="438"/>
      <c r="V76" s="440"/>
      <c r="W76" s="23">
        <f>Metryka!$C$19</f>
        <v>0</v>
      </c>
      <c r="X76" s="30">
        <f>Metryka!$D$19</f>
        <v>0</v>
      </c>
      <c r="Y76" s="24">
        <f>Metryka!$E$19</f>
        <v>0</v>
      </c>
    </row>
    <row r="77" spans="1:25" ht="15" customHeight="1">
      <c r="A77" s="26">
        <f>Metryka!$C$3</f>
        <v>0</v>
      </c>
      <c r="B77" s="271"/>
      <c r="C77" s="272"/>
      <c r="D77" s="272"/>
      <c r="E77" s="272"/>
      <c r="F77" s="272"/>
      <c r="G77" s="272"/>
      <c r="H77" s="273"/>
      <c r="I77" s="274"/>
      <c r="J77" s="272"/>
      <c r="K77" s="272"/>
      <c r="L77" s="274"/>
      <c r="M77" s="437"/>
      <c r="N77" s="438"/>
      <c r="O77" s="438"/>
      <c r="P77" s="438"/>
      <c r="Q77" s="438"/>
      <c r="R77" s="439"/>
      <c r="S77" s="438"/>
      <c r="T77" s="438"/>
      <c r="U77" s="438"/>
      <c r="V77" s="440"/>
      <c r="W77" s="23">
        <f>Metryka!$C$19</f>
        <v>0</v>
      </c>
      <c r="X77" s="30">
        <f>Metryka!$D$19</f>
        <v>0</v>
      </c>
      <c r="Y77" s="24">
        <f>Metryka!$E$19</f>
        <v>0</v>
      </c>
    </row>
    <row r="78" spans="1:25" ht="15" customHeight="1">
      <c r="A78" s="26">
        <f>Metryka!$C$3</f>
        <v>0</v>
      </c>
      <c r="B78" s="271"/>
      <c r="C78" s="272"/>
      <c r="D78" s="272"/>
      <c r="E78" s="272"/>
      <c r="F78" s="272"/>
      <c r="G78" s="272"/>
      <c r="H78" s="273"/>
      <c r="I78" s="274"/>
      <c r="J78" s="272"/>
      <c r="K78" s="272"/>
      <c r="L78" s="274"/>
      <c r="M78" s="437"/>
      <c r="N78" s="438"/>
      <c r="O78" s="438"/>
      <c r="P78" s="438"/>
      <c r="Q78" s="438"/>
      <c r="R78" s="439"/>
      <c r="S78" s="438"/>
      <c r="T78" s="438"/>
      <c r="U78" s="438"/>
      <c r="V78" s="440"/>
      <c r="W78" s="23">
        <f>Metryka!$C$19</f>
        <v>0</v>
      </c>
      <c r="X78" s="30">
        <f>Metryka!$D$19</f>
        <v>0</v>
      </c>
      <c r="Y78" s="24">
        <f>Metryka!$E$19</f>
        <v>0</v>
      </c>
    </row>
    <row r="79" spans="1:25" ht="15" customHeight="1">
      <c r="A79" s="26">
        <f>Metryka!$C$3</f>
        <v>0</v>
      </c>
      <c r="B79" s="271"/>
      <c r="C79" s="272"/>
      <c r="D79" s="272"/>
      <c r="E79" s="272"/>
      <c r="F79" s="272"/>
      <c r="G79" s="272"/>
      <c r="H79" s="273"/>
      <c r="I79" s="274"/>
      <c r="J79" s="272"/>
      <c r="K79" s="272"/>
      <c r="L79" s="274"/>
      <c r="M79" s="437"/>
      <c r="N79" s="438"/>
      <c r="O79" s="438"/>
      <c r="P79" s="438"/>
      <c r="Q79" s="438"/>
      <c r="R79" s="439"/>
      <c r="S79" s="438"/>
      <c r="T79" s="438"/>
      <c r="U79" s="438"/>
      <c r="V79" s="440"/>
      <c r="W79" s="23">
        <f>Metryka!$C$19</f>
        <v>0</v>
      </c>
      <c r="X79" s="30">
        <f>Metryka!$D$19</f>
        <v>0</v>
      </c>
      <c r="Y79" s="24">
        <f>Metryka!$E$19</f>
        <v>0</v>
      </c>
    </row>
    <row r="80" spans="1:25" ht="15" customHeight="1">
      <c r="A80" s="26">
        <f>Metryka!$C$3</f>
        <v>0</v>
      </c>
      <c r="B80" s="271"/>
      <c r="C80" s="272"/>
      <c r="D80" s="272"/>
      <c r="E80" s="272"/>
      <c r="F80" s="272"/>
      <c r="G80" s="272"/>
      <c r="H80" s="273"/>
      <c r="I80" s="274"/>
      <c r="J80" s="272"/>
      <c r="K80" s="272"/>
      <c r="L80" s="274"/>
      <c r="M80" s="437"/>
      <c r="N80" s="438"/>
      <c r="O80" s="438"/>
      <c r="P80" s="438"/>
      <c r="Q80" s="438"/>
      <c r="R80" s="439"/>
      <c r="S80" s="438"/>
      <c r="T80" s="438"/>
      <c r="U80" s="438"/>
      <c r="V80" s="440"/>
      <c r="W80" s="23">
        <f>Metryka!$C$19</f>
        <v>0</v>
      </c>
      <c r="X80" s="30">
        <f>Metryka!$D$19</f>
        <v>0</v>
      </c>
      <c r="Y80" s="24">
        <f>Metryka!$E$19</f>
        <v>0</v>
      </c>
    </row>
    <row r="81" spans="1:25" ht="15" customHeight="1">
      <c r="A81" s="26">
        <f>Metryka!$C$3</f>
        <v>0</v>
      </c>
      <c r="B81" s="271"/>
      <c r="C81" s="272"/>
      <c r="D81" s="272"/>
      <c r="E81" s="272"/>
      <c r="F81" s="272"/>
      <c r="G81" s="272"/>
      <c r="H81" s="273"/>
      <c r="I81" s="274"/>
      <c r="J81" s="272"/>
      <c r="K81" s="272"/>
      <c r="L81" s="274"/>
      <c r="M81" s="437"/>
      <c r="N81" s="438"/>
      <c r="O81" s="438"/>
      <c r="P81" s="438"/>
      <c r="Q81" s="438"/>
      <c r="R81" s="439"/>
      <c r="S81" s="438"/>
      <c r="T81" s="438"/>
      <c r="U81" s="438"/>
      <c r="V81" s="440"/>
      <c r="W81" s="23">
        <f>Metryka!$C$19</f>
        <v>0</v>
      </c>
      <c r="X81" s="30">
        <f>Metryka!$D$19</f>
        <v>0</v>
      </c>
      <c r="Y81" s="24">
        <f>Metryka!$E$19</f>
        <v>0</v>
      </c>
    </row>
    <row r="82" spans="1:25" ht="15" customHeight="1">
      <c r="A82" s="26">
        <f>Metryka!$C$3</f>
        <v>0</v>
      </c>
      <c r="B82" s="271"/>
      <c r="C82" s="272"/>
      <c r="D82" s="272"/>
      <c r="E82" s="272"/>
      <c r="F82" s="272"/>
      <c r="G82" s="272"/>
      <c r="H82" s="273"/>
      <c r="I82" s="274"/>
      <c r="J82" s="272"/>
      <c r="K82" s="272"/>
      <c r="L82" s="274"/>
      <c r="M82" s="437"/>
      <c r="N82" s="438"/>
      <c r="O82" s="438"/>
      <c r="P82" s="438"/>
      <c r="Q82" s="438"/>
      <c r="R82" s="439"/>
      <c r="S82" s="438"/>
      <c r="T82" s="438"/>
      <c r="U82" s="438"/>
      <c r="V82" s="440"/>
      <c r="W82" s="23">
        <f>Metryka!$C$19</f>
        <v>0</v>
      </c>
      <c r="X82" s="30">
        <f>Metryka!$D$19</f>
        <v>0</v>
      </c>
      <c r="Y82" s="24">
        <f>Metryka!$E$19</f>
        <v>0</v>
      </c>
    </row>
    <row r="83" spans="1:25" ht="15" customHeight="1">
      <c r="A83" s="26">
        <f>Metryka!$C$3</f>
        <v>0</v>
      </c>
      <c r="B83" s="271"/>
      <c r="C83" s="272"/>
      <c r="D83" s="272"/>
      <c r="E83" s="272"/>
      <c r="F83" s="272"/>
      <c r="G83" s="272"/>
      <c r="H83" s="273"/>
      <c r="I83" s="274"/>
      <c r="J83" s="272"/>
      <c r="K83" s="272"/>
      <c r="L83" s="274"/>
      <c r="M83" s="437"/>
      <c r="N83" s="438"/>
      <c r="O83" s="438"/>
      <c r="P83" s="438"/>
      <c r="Q83" s="438"/>
      <c r="R83" s="439"/>
      <c r="S83" s="438"/>
      <c r="T83" s="438"/>
      <c r="U83" s="438"/>
      <c r="V83" s="440"/>
      <c r="W83" s="23">
        <f>Metryka!$C$19</f>
        <v>0</v>
      </c>
      <c r="X83" s="30">
        <f>Metryka!$D$19</f>
        <v>0</v>
      </c>
      <c r="Y83" s="24">
        <f>Metryka!$E$19</f>
        <v>0</v>
      </c>
    </row>
    <row r="84" spans="1:25" ht="15" customHeight="1">
      <c r="A84" s="26">
        <f>Metryka!$C$3</f>
        <v>0</v>
      </c>
      <c r="B84" s="271"/>
      <c r="C84" s="272"/>
      <c r="D84" s="272"/>
      <c r="E84" s="272"/>
      <c r="F84" s="272"/>
      <c r="G84" s="272"/>
      <c r="H84" s="273"/>
      <c r="I84" s="274"/>
      <c r="J84" s="272"/>
      <c r="K84" s="272"/>
      <c r="L84" s="274"/>
      <c r="M84" s="437"/>
      <c r="N84" s="438"/>
      <c r="O84" s="438"/>
      <c r="P84" s="438"/>
      <c r="Q84" s="438"/>
      <c r="R84" s="439"/>
      <c r="S84" s="438"/>
      <c r="T84" s="438"/>
      <c r="U84" s="438"/>
      <c r="V84" s="440"/>
      <c r="W84" s="23">
        <f>Metryka!$C$19</f>
        <v>0</v>
      </c>
      <c r="X84" s="30">
        <f>Metryka!$D$19</f>
        <v>0</v>
      </c>
      <c r="Y84" s="24">
        <f>Metryka!$E$19</f>
        <v>0</v>
      </c>
    </row>
    <row r="85" spans="1:25" ht="15" customHeight="1">
      <c r="A85" s="26">
        <f>Metryka!$C$3</f>
        <v>0</v>
      </c>
      <c r="B85" s="271"/>
      <c r="C85" s="272"/>
      <c r="D85" s="272"/>
      <c r="E85" s="272"/>
      <c r="F85" s="272"/>
      <c r="G85" s="272"/>
      <c r="H85" s="273"/>
      <c r="I85" s="274"/>
      <c r="J85" s="272"/>
      <c r="K85" s="272"/>
      <c r="L85" s="274"/>
      <c r="M85" s="437"/>
      <c r="N85" s="438"/>
      <c r="O85" s="438"/>
      <c r="P85" s="438"/>
      <c r="Q85" s="438"/>
      <c r="R85" s="439"/>
      <c r="S85" s="438"/>
      <c r="T85" s="438"/>
      <c r="U85" s="438"/>
      <c r="V85" s="440"/>
      <c r="W85" s="23">
        <f>Metryka!$C$19</f>
        <v>0</v>
      </c>
      <c r="X85" s="30">
        <f>Metryka!$D$19</f>
        <v>0</v>
      </c>
      <c r="Y85" s="24">
        <f>Metryka!$E$19</f>
        <v>0</v>
      </c>
    </row>
    <row r="86" spans="1:25" ht="15" customHeight="1">
      <c r="A86" s="26">
        <f>Metryka!$C$3</f>
        <v>0</v>
      </c>
      <c r="B86" s="271"/>
      <c r="C86" s="272"/>
      <c r="D86" s="272"/>
      <c r="E86" s="272"/>
      <c r="F86" s="272"/>
      <c r="G86" s="272"/>
      <c r="H86" s="273"/>
      <c r="I86" s="274"/>
      <c r="J86" s="272"/>
      <c r="K86" s="272"/>
      <c r="L86" s="274"/>
      <c r="M86" s="437"/>
      <c r="N86" s="438"/>
      <c r="O86" s="438"/>
      <c r="P86" s="438"/>
      <c r="Q86" s="438"/>
      <c r="R86" s="439"/>
      <c r="S86" s="438"/>
      <c r="T86" s="438"/>
      <c r="U86" s="438"/>
      <c r="V86" s="440"/>
      <c r="W86" s="23">
        <f>Metryka!$C$19</f>
        <v>0</v>
      </c>
      <c r="X86" s="30">
        <f>Metryka!$D$19</f>
        <v>0</v>
      </c>
      <c r="Y86" s="24">
        <f>Metryka!$E$19</f>
        <v>0</v>
      </c>
    </row>
    <row r="87" spans="1:25" ht="15" customHeight="1">
      <c r="A87" s="26">
        <f>Metryka!$C$3</f>
        <v>0</v>
      </c>
      <c r="B87" s="271"/>
      <c r="C87" s="272"/>
      <c r="D87" s="272"/>
      <c r="E87" s="272"/>
      <c r="F87" s="272"/>
      <c r="G87" s="272"/>
      <c r="H87" s="273"/>
      <c r="I87" s="274"/>
      <c r="J87" s="272"/>
      <c r="K87" s="272"/>
      <c r="L87" s="274"/>
      <c r="M87" s="437"/>
      <c r="N87" s="438"/>
      <c r="O87" s="438"/>
      <c r="P87" s="438"/>
      <c r="Q87" s="438"/>
      <c r="R87" s="439"/>
      <c r="S87" s="438"/>
      <c r="T87" s="438"/>
      <c r="U87" s="438"/>
      <c r="V87" s="440"/>
      <c r="W87" s="23">
        <f>Metryka!$C$19</f>
        <v>0</v>
      </c>
      <c r="X87" s="30">
        <f>Metryka!$D$19</f>
        <v>0</v>
      </c>
      <c r="Y87" s="24">
        <f>Metryka!$E$19</f>
        <v>0</v>
      </c>
    </row>
    <row r="88" spans="1:25" ht="15" customHeight="1">
      <c r="A88" s="26">
        <f>Metryka!$C$3</f>
        <v>0</v>
      </c>
      <c r="B88" s="271"/>
      <c r="C88" s="272"/>
      <c r="D88" s="272"/>
      <c r="E88" s="272"/>
      <c r="F88" s="272"/>
      <c r="G88" s="272"/>
      <c r="H88" s="273"/>
      <c r="I88" s="274"/>
      <c r="J88" s="272"/>
      <c r="K88" s="272"/>
      <c r="L88" s="274"/>
      <c r="M88" s="437"/>
      <c r="N88" s="438"/>
      <c r="O88" s="438"/>
      <c r="P88" s="438"/>
      <c r="Q88" s="438"/>
      <c r="R88" s="439"/>
      <c r="S88" s="438"/>
      <c r="T88" s="438"/>
      <c r="U88" s="438"/>
      <c r="V88" s="440"/>
      <c r="W88" s="23">
        <f>Metryka!$C$19</f>
        <v>0</v>
      </c>
      <c r="X88" s="30">
        <f>Metryka!$D$19</f>
        <v>0</v>
      </c>
      <c r="Y88" s="24">
        <f>Metryka!$E$19</f>
        <v>0</v>
      </c>
    </row>
    <row r="89" spans="1:25" ht="15" customHeight="1">
      <c r="A89" s="26">
        <f>Metryka!$C$3</f>
        <v>0</v>
      </c>
      <c r="B89" s="271"/>
      <c r="C89" s="272"/>
      <c r="D89" s="272"/>
      <c r="E89" s="272"/>
      <c r="F89" s="272"/>
      <c r="G89" s="272"/>
      <c r="H89" s="273"/>
      <c r="I89" s="274"/>
      <c r="J89" s="272"/>
      <c r="K89" s="272"/>
      <c r="L89" s="274"/>
      <c r="M89" s="437"/>
      <c r="N89" s="438"/>
      <c r="O89" s="438"/>
      <c r="P89" s="438"/>
      <c r="Q89" s="438"/>
      <c r="R89" s="439"/>
      <c r="S89" s="438"/>
      <c r="T89" s="438"/>
      <c r="U89" s="438"/>
      <c r="V89" s="440"/>
      <c r="W89" s="23">
        <f>Metryka!$C$19</f>
        <v>0</v>
      </c>
      <c r="X89" s="30">
        <f>Metryka!$D$19</f>
        <v>0</v>
      </c>
      <c r="Y89" s="24">
        <f>Metryka!$E$19</f>
        <v>0</v>
      </c>
    </row>
    <row r="90" spans="1:25" ht="15" customHeight="1">
      <c r="A90" s="26">
        <f>Metryka!$C$3</f>
        <v>0</v>
      </c>
      <c r="B90" s="271"/>
      <c r="C90" s="272"/>
      <c r="D90" s="272"/>
      <c r="E90" s="272"/>
      <c r="F90" s="272"/>
      <c r="G90" s="272"/>
      <c r="H90" s="273"/>
      <c r="I90" s="274"/>
      <c r="J90" s="272"/>
      <c r="K90" s="272"/>
      <c r="L90" s="274"/>
      <c r="M90" s="437"/>
      <c r="N90" s="438"/>
      <c r="O90" s="438"/>
      <c r="P90" s="438"/>
      <c r="Q90" s="438"/>
      <c r="R90" s="439"/>
      <c r="S90" s="438"/>
      <c r="T90" s="438"/>
      <c r="U90" s="438"/>
      <c r="V90" s="440"/>
      <c r="W90" s="23">
        <f>Metryka!$C$19</f>
        <v>0</v>
      </c>
      <c r="X90" s="30">
        <f>Metryka!$D$19</f>
        <v>0</v>
      </c>
      <c r="Y90" s="24">
        <f>Metryka!$E$19</f>
        <v>0</v>
      </c>
    </row>
    <row r="91" spans="1:25" ht="15" customHeight="1">
      <c r="A91" s="26">
        <f>Metryka!$C$3</f>
        <v>0</v>
      </c>
      <c r="B91" s="271"/>
      <c r="C91" s="272"/>
      <c r="D91" s="272"/>
      <c r="E91" s="272"/>
      <c r="F91" s="272"/>
      <c r="G91" s="272"/>
      <c r="H91" s="273"/>
      <c r="I91" s="274"/>
      <c r="J91" s="272"/>
      <c r="K91" s="272"/>
      <c r="L91" s="274"/>
      <c r="M91" s="437"/>
      <c r="N91" s="438"/>
      <c r="O91" s="438"/>
      <c r="P91" s="438"/>
      <c r="Q91" s="438"/>
      <c r="R91" s="439"/>
      <c r="S91" s="438"/>
      <c r="T91" s="438"/>
      <c r="U91" s="438"/>
      <c r="V91" s="440"/>
      <c r="W91" s="23">
        <f>Metryka!$C$19</f>
        <v>0</v>
      </c>
      <c r="X91" s="30">
        <f>Metryka!$D$19</f>
        <v>0</v>
      </c>
      <c r="Y91" s="24">
        <f>Metryka!$E$19</f>
        <v>0</v>
      </c>
    </row>
    <row r="92" spans="1:25" ht="15" customHeight="1">
      <c r="A92" s="26">
        <f>Metryka!$C$3</f>
        <v>0</v>
      </c>
      <c r="B92" s="271"/>
      <c r="C92" s="272"/>
      <c r="D92" s="272"/>
      <c r="E92" s="272"/>
      <c r="F92" s="272"/>
      <c r="G92" s="272"/>
      <c r="H92" s="273"/>
      <c r="I92" s="274"/>
      <c r="J92" s="272"/>
      <c r="K92" s="272"/>
      <c r="L92" s="274"/>
      <c r="M92" s="437"/>
      <c r="N92" s="438"/>
      <c r="O92" s="438"/>
      <c r="P92" s="438"/>
      <c r="Q92" s="438"/>
      <c r="R92" s="439"/>
      <c r="S92" s="438"/>
      <c r="T92" s="438"/>
      <c r="U92" s="438"/>
      <c r="V92" s="440"/>
      <c r="W92" s="23">
        <f>Metryka!$C$19</f>
        <v>0</v>
      </c>
      <c r="X92" s="30">
        <f>Metryka!$D$19</f>
        <v>0</v>
      </c>
      <c r="Y92" s="24">
        <f>Metryka!$E$19</f>
        <v>0</v>
      </c>
    </row>
    <row r="93" spans="1:25" ht="15" customHeight="1">
      <c r="A93" s="26">
        <f>Metryka!$C$3</f>
        <v>0</v>
      </c>
      <c r="B93" s="271"/>
      <c r="C93" s="272"/>
      <c r="D93" s="272"/>
      <c r="E93" s="272"/>
      <c r="F93" s="272"/>
      <c r="G93" s="272"/>
      <c r="H93" s="273"/>
      <c r="I93" s="274"/>
      <c r="J93" s="272"/>
      <c r="K93" s="272"/>
      <c r="L93" s="274"/>
      <c r="M93" s="437"/>
      <c r="N93" s="438"/>
      <c r="O93" s="438"/>
      <c r="P93" s="438"/>
      <c r="Q93" s="438"/>
      <c r="R93" s="439"/>
      <c r="S93" s="438"/>
      <c r="T93" s="438"/>
      <c r="U93" s="438"/>
      <c r="V93" s="440"/>
      <c r="W93" s="23">
        <f>Metryka!$C$19</f>
        <v>0</v>
      </c>
      <c r="X93" s="30">
        <f>Metryka!$D$19</f>
        <v>0</v>
      </c>
      <c r="Y93" s="24">
        <f>Metryka!$E$19</f>
        <v>0</v>
      </c>
    </row>
    <row r="94" spans="1:25" ht="15" customHeight="1">
      <c r="A94" s="26">
        <f>Metryka!$C$3</f>
        <v>0</v>
      </c>
      <c r="B94" s="271"/>
      <c r="C94" s="272"/>
      <c r="D94" s="272"/>
      <c r="E94" s="272"/>
      <c r="F94" s="272"/>
      <c r="G94" s="272"/>
      <c r="H94" s="273"/>
      <c r="I94" s="274"/>
      <c r="J94" s="272"/>
      <c r="K94" s="272"/>
      <c r="L94" s="274"/>
      <c r="M94" s="437"/>
      <c r="N94" s="438"/>
      <c r="O94" s="438"/>
      <c r="P94" s="438"/>
      <c r="Q94" s="438"/>
      <c r="R94" s="439"/>
      <c r="S94" s="438"/>
      <c r="T94" s="438"/>
      <c r="U94" s="438"/>
      <c r="V94" s="440"/>
      <c r="W94" s="23">
        <f>Metryka!$C$19</f>
        <v>0</v>
      </c>
      <c r="X94" s="30">
        <f>Metryka!$D$19</f>
        <v>0</v>
      </c>
      <c r="Y94" s="24">
        <f>Metryka!$E$19</f>
        <v>0</v>
      </c>
    </row>
    <row r="95" spans="1:25" ht="15" customHeight="1">
      <c r="A95" s="26">
        <f>Metryka!$C$3</f>
        <v>0</v>
      </c>
      <c r="B95" s="271"/>
      <c r="C95" s="272"/>
      <c r="D95" s="272"/>
      <c r="E95" s="272"/>
      <c r="F95" s="272"/>
      <c r="G95" s="272"/>
      <c r="H95" s="273"/>
      <c r="I95" s="274"/>
      <c r="J95" s="272"/>
      <c r="K95" s="272"/>
      <c r="L95" s="274"/>
      <c r="M95" s="437"/>
      <c r="N95" s="438"/>
      <c r="O95" s="438"/>
      <c r="P95" s="438"/>
      <c r="Q95" s="438"/>
      <c r="R95" s="439"/>
      <c r="S95" s="438"/>
      <c r="T95" s="438"/>
      <c r="U95" s="438"/>
      <c r="V95" s="440"/>
      <c r="W95" s="23">
        <f>Metryka!$C$19</f>
        <v>0</v>
      </c>
      <c r="X95" s="30">
        <f>Metryka!$D$19</f>
        <v>0</v>
      </c>
      <c r="Y95" s="24">
        <f>Metryka!$E$19</f>
        <v>0</v>
      </c>
    </row>
    <row r="96" spans="1:25" ht="15" customHeight="1">
      <c r="A96" s="26">
        <f>Metryka!$C$3</f>
        <v>0</v>
      </c>
      <c r="B96" s="271"/>
      <c r="C96" s="272"/>
      <c r="D96" s="272"/>
      <c r="E96" s="272"/>
      <c r="F96" s="272"/>
      <c r="G96" s="272"/>
      <c r="H96" s="273"/>
      <c r="I96" s="274"/>
      <c r="J96" s="272"/>
      <c r="K96" s="272"/>
      <c r="L96" s="274"/>
      <c r="M96" s="437"/>
      <c r="N96" s="438"/>
      <c r="O96" s="438"/>
      <c r="P96" s="438"/>
      <c r="Q96" s="438"/>
      <c r="R96" s="439"/>
      <c r="S96" s="438"/>
      <c r="T96" s="438"/>
      <c r="U96" s="438"/>
      <c r="V96" s="440"/>
      <c r="W96" s="23">
        <f>Metryka!$C$19</f>
        <v>0</v>
      </c>
      <c r="X96" s="30">
        <f>Metryka!$D$19</f>
        <v>0</v>
      </c>
      <c r="Y96" s="24">
        <f>Metryka!$E$19</f>
        <v>0</v>
      </c>
    </row>
    <row r="97" spans="1:25" ht="15" customHeight="1">
      <c r="A97" s="26">
        <f>Metryka!$C$3</f>
        <v>0</v>
      </c>
      <c r="B97" s="271"/>
      <c r="C97" s="272"/>
      <c r="D97" s="272"/>
      <c r="E97" s="272"/>
      <c r="F97" s="272"/>
      <c r="G97" s="272"/>
      <c r="H97" s="273"/>
      <c r="I97" s="274"/>
      <c r="J97" s="272"/>
      <c r="K97" s="272"/>
      <c r="L97" s="274"/>
      <c r="M97" s="437"/>
      <c r="N97" s="438"/>
      <c r="O97" s="438"/>
      <c r="P97" s="438"/>
      <c r="Q97" s="438"/>
      <c r="R97" s="439"/>
      <c r="S97" s="438"/>
      <c r="T97" s="438"/>
      <c r="U97" s="438"/>
      <c r="V97" s="440"/>
      <c r="W97" s="23">
        <f>Metryka!$C$19</f>
        <v>0</v>
      </c>
      <c r="X97" s="30">
        <f>Metryka!$D$19</f>
        <v>0</v>
      </c>
      <c r="Y97" s="24">
        <f>Metryka!$E$19</f>
        <v>0</v>
      </c>
    </row>
    <row r="98" spans="1:25" ht="15" customHeight="1">
      <c r="A98" s="26">
        <f>Metryka!$C$3</f>
        <v>0</v>
      </c>
      <c r="B98" s="271"/>
      <c r="C98" s="272"/>
      <c r="D98" s="272"/>
      <c r="E98" s="272"/>
      <c r="F98" s="272"/>
      <c r="G98" s="272"/>
      <c r="H98" s="273"/>
      <c r="I98" s="274"/>
      <c r="J98" s="272"/>
      <c r="K98" s="272"/>
      <c r="L98" s="274"/>
      <c r="M98" s="437"/>
      <c r="N98" s="438"/>
      <c r="O98" s="438"/>
      <c r="P98" s="438"/>
      <c r="Q98" s="438"/>
      <c r="R98" s="439"/>
      <c r="S98" s="438"/>
      <c r="T98" s="438"/>
      <c r="U98" s="438"/>
      <c r="V98" s="440"/>
      <c r="W98" s="23">
        <f>Metryka!$C$19</f>
        <v>0</v>
      </c>
      <c r="X98" s="30">
        <f>Metryka!$D$19</f>
        <v>0</v>
      </c>
      <c r="Y98" s="24">
        <f>Metryka!$E$19</f>
        <v>0</v>
      </c>
    </row>
    <row r="99" spans="1:25" ht="15" customHeight="1">
      <c r="A99" s="26">
        <f>Metryka!$C$3</f>
        <v>0</v>
      </c>
      <c r="B99" s="271"/>
      <c r="C99" s="272"/>
      <c r="D99" s="272"/>
      <c r="E99" s="272"/>
      <c r="F99" s="272"/>
      <c r="G99" s="272"/>
      <c r="H99" s="273"/>
      <c r="I99" s="274"/>
      <c r="J99" s="272"/>
      <c r="K99" s="272"/>
      <c r="L99" s="274"/>
      <c r="M99" s="437"/>
      <c r="N99" s="438"/>
      <c r="O99" s="438"/>
      <c r="P99" s="438"/>
      <c r="Q99" s="438"/>
      <c r="R99" s="439"/>
      <c r="S99" s="438"/>
      <c r="T99" s="438"/>
      <c r="U99" s="438"/>
      <c r="V99" s="440"/>
      <c r="W99" s="23">
        <f>Metryka!$C$19</f>
        <v>0</v>
      </c>
      <c r="X99" s="30">
        <f>Metryka!$D$19</f>
        <v>0</v>
      </c>
      <c r="Y99" s="24">
        <f>Metryka!$E$19</f>
        <v>0</v>
      </c>
    </row>
    <row r="100" spans="1:25" ht="15" customHeight="1" thickBot="1">
      <c r="A100" s="26">
        <f>Metryka!$C$3</f>
        <v>0</v>
      </c>
      <c r="B100" s="276"/>
      <c r="C100" s="277"/>
      <c r="D100" s="277"/>
      <c r="E100" s="277"/>
      <c r="F100" s="277"/>
      <c r="G100" s="277"/>
      <c r="H100" s="278"/>
      <c r="I100" s="279"/>
      <c r="J100" s="277"/>
      <c r="K100" s="277"/>
      <c r="L100" s="279"/>
      <c r="M100" s="441"/>
      <c r="N100" s="442"/>
      <c r="O100" s="442"/>
      <c r="P100" s="442"/>
      <c r="Q100" s="442"/>
      <c r="R100" s="441"/>
      <c r="S100" s="442"/>
      <c r="T100" s="442"/>
      <c r="U100" s="442"/>
      <c r="V100" s="279"/>
      <c r="W100" s="23">
        <f>Metryka!$C$19</f>
        <v>0</v>
      </c>
      <c r="X100" s="30">
        <f>Metryka!$D$19</f>
        <v>0</v>
      </c>
      <c r="Y100" s="24">
        <f>Metryka!$E$19</f>
        <v>0</v>
      </c>
    </row>
    <row r="101" spans="1:25" ht="15" customHeight="1">
      <c r="B101" s="25"/>
    </row>
    <row r="102" spans="1:25" ht="15" customHeight="1"/>
    <row r="103" spans="1:25" ht="15" customHeight="1"/>
    <row r="104" spans="1:25" ht="15" customHeight="1"/>
    <row r="105" spans="1:25" ht="15" customHeight="1"/>
    <row r="107" spans="1:25" ht="15" customHeight="1"/>
    <row r="108" spans="1:25" ht="15" customHeight="1"/>
    <row r="109" spans="1:25" ht="15" customHeight="1"/>
    <row r="110" spans="1:25" ht="15" customHeight="1"/>
    <row r="112" spans="1:25"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3" t="s">
        <v>539</v>
      </c>
    </row>
    <row r="152" spans="2:2">
      <c r="B152" s="23" t="s">
        <v>267</v>
      </c>
    </row>
    <row r="153" spans="2:2">
      <c r="B153" s="23" t="s">
        <v>268</v>
      </c>
    </row>
    <row r="154" spans="2:2">
      <c r="B154" s="23" t="s">
        <v>538</v>
      </c>
    </row>
    <row r="155" spans="2:2">
      <c r="B155" s="23" t="s">
        <v>537</v>
      </c>
    </row>
    <row r="156" spans="2:2">
      <c r="B156" s="23" t="s">
        <v>437</v>
      </c>
    </row>
    <row r="157" spans="2:2">
      <c r="B157" s="23" t="s">
        <v>366</v>
      </c>
    </row>
    <row r="158" spans="2:2">
      <c r="B158" s="23" t="s">
        <v>270</v>
      </c>
    </row>
    <row r="159" spans="2:2">
      <c r="B159" s="23" t="s">
        <v>271</v>
      </c>
    </row>
    <row r="160" spans="2:2">
      <c r="B160" s="23" t="s">
        <v>272</v>
      </c>
    </row>
    <row r="161" spans="2:2">
      <c r="B161" s="23" t="s">
        <v>273</v>
      </c>
    </row>
    <row r="162" spans="2:2">
      <c r="B162" s="23" t="s">
        <v>274</v>
      </c>
    </row>
    <row r="163" spans="2:2">
      <c r="B163" s="23" t="s">
        <v>275</v>
      </c>
    </row>
    <row r="164" spans="2:2">
      <c r="B164" s="23" t="s">
        <v>276</v>
      </c>
    </row>
    <row r="165" spans="2:2">
      <c r="B165" s="23" t="s">
        <v>277</v>
      </c>
    </row>
    <row r="166" spans="2:2">
      <c r="B166" s="23" t="s">
        <v>278</v>
      </c>
    </row>
    <row r="167" spans="2:2">
      <c r="B167" s="23" t="s">
        <v>279</v>
      </c>
    </row>
    <row r="168" spans="2:2">
      <c r="B168" s="23" t="s">
        <v>280</v>
      </c>
    </row>
    <row r="169" spans="2:2">
      <c r="B169" s="23" t="s">
        <v>281</v>
      </c>
    </row>
  </sheetData>
  <mergeCells count="1">
    <mergeCell ref="R4:V4"/>
  </mergeCells>
  <dataValidations count="95">
    <dataValidation type="list" allowBlank="1" showInputMessage="1" showErrorMessage="1" sqref="B7:B100">
      <formula1>$B$151:$B$169</formula1>
    </dataValidation>
    <dataValidation type="whole" operator="lessThanOrEqual" showInputMessage="1" showErrorMessage="1" errorTitle="Zawyżona wartość danych" error="Liczba nie może być większa niż liczba pojazdów ogólem." sqref="M7:V7">
      <formula1>$D$7</formula1>
    </dataValidation>
    <dataValidation type="whole" operator="lessThanOrEqual" showInputMessage="1" showErrorMessage="1" errorTitle="Zawyżona wartość danych" error="Liczba nie może być większa niż liczba pojazdów ogólem." sqref="M8:V8">
      <formula1>$D$8</formula1>
    </dataValidation>
    <dataValidation type="whole" operator="lessThanOrEqual" showInputMessage="1" showErrorMessage="1" errorTitle="Zawyżona wartość danych" error="Liczba nie może być większa niż liczba pojazdów ogólem." sqref="M9:V9">
      <formula1>$D$9</formula1>
    </dataValidation>
    <dataValidation type="whole" operator="lessThanOrEqual" showInputMessage="1" showErrorMessage="1" errorTitle="Zawyżona wartość danych" error="Liczba nie może być większa niż liczba pojazdów ogólem." sqref="M10:V10">
      <formula1>$D$10</formula1>
    </dataValidation>
    <dataValidation type="whole" operator="lessThanOrEqual" showInputMessage="1" showErrorMessage="1" errorTitle="Zawyżona wartość danych" error="Liczba nie może być większa niż liczba pojazdów ogólem." sqref="M11:V11">
      <formula1>$D$11</formula1>
    </dataValidation>
    <dataValidation type="whole" operator="lessThanOrEqual" showInputMessage="1" showErrorMessage="1" errorTitle="Zawyżona wartość danych" error="Liczba nie może być większa niż liczba pojazdów ogólem." sqref="M12:V12">
      <formula1>$D$12</formula1>
    </dataValidation>
    <dataValidation type="whole" operator="lessThanOrEqual" showInputMessage="1" showErrorMessage="1" errorTitle="Zawyżona wartość danych" error="Liczba nie może być większa niż liczba pojazdów ogólem." sqref="M13:V13">
      <formula1>$D$13</formula1>
    </dataValidation>
    <dataValidation type="whole" operator="lessThanOrEqual" showInputMessage="1" showErrorMessage="1" errorTitle="Zawyżona wartość danych" error="Liczba nie może być większa niż liczba pojazdów ogólem." sqref="M14:V14">
      <formula1>$D$14</formula1>
    </dataValidation>
    <dataValidation type="whole" operator="lessThanOrEqual" showInputMessage="1" showErrorMessage="1" errorTitle="Zawyżona wartość danych" error="Liczba nie może być większa niż liczba pojazdów ogólem." sqref="M15:V15">
      <formula1>$D$15</formula1>
    </dataValidation>
    <dataValidation type="whole" operator="lessThanOrEqual" showInputMessage="1" showErrorMessage="1" errorTitle="Zawyżona wartość danych" error="Liczba nie może być większa niż liczba pojazdów ogólem." sqref="M16:V16">
      <formula1>$D$16</formula1>
    </dataValidation>
    <dataValidation type="whole" operator="lessThanOrEqual" showInputMessage="1" showErrorMessage="1" errorTitle="Zawyżona wartość danych" error="Liczba nie może być większa niż liczba pojazdów ogólem." sqref="M17:V17">
      <formula1>$D$17</formula1>
    </dataValidation>
    <dataValidation type="whole" operator="lessThanOrEqual" showInputMessage="1" showErrorMessage="1" errorTitle="Zawyżona wartość danych" error="Liczba nie może być większa niż liczba pojazdów ogólem." sqref="M18:V18">
      <formula1>$D$18</formula1>
    </dataValidation>
    <dataValidation type="whole" operator="lessThanOrEqual" showInputMessage="1" showErrorMessage="1" errorTitle="Zawyżona wartość danych" error="Liczba nie może być większa niż liczba pojazdów ogólem." sqref="M19:V19">
      <formula1>$D$19</formula1>
    </dataValidation>
    <dataValidation type="whole" operator="lessThanOrEqual" showInputMessage="1" showErrorMessage="1" errorTitle="Zawyżona wartość danych" error="Liczba nie może być większa niż liczba pojazdów ogólem." sqref="M20:V20">
      <formula1>$D$20</formula1>
    </dataValidation>
    <dataValidation type="whole" operator="lessThanOrEqual" showInputMessage="1" showErrorMessage="1" errorTitle="Zawyżona wartość danych" error="Liczba nie może być większa niż liczba pojazdów ogólem." sqref="M21:V21">
      <formula1>$D$21</formula1>
    </dataValidation>
    <dataValidation type="whole" operator="lessThanOrEqual" showInputMessage="1" showErrorMessage="1" errorTitle="Zawyżona wartość danych" error="Liczba nie może być większa niż liczba pojazdów ogólem." sqref="M22:V22">
      <formula1>$D$22</formula1>
    </dataValidation>
    <dataValidation type="whole" operator="lessThanOrEqual" showInputMessage="1" showErrorMessage="1" errorTitle="Zawyżona wartość danych" error="Liczba nie może być większa niż liczba pojazdów ogólem." sqref="M23:V23">
      <formula1>$D$23</formula1>
    </dataValidation>
    <dataValidation type="whole" operator="lessThanOrEqual" showInputMessage="1" showErrorMessage="1" errorTitle="Zawyżona wartość danych" error="Liczba nie może być większa niż liczba pojazdów ogólem." sqref="M24:V24">
      <formula1>$D$24</formula1>
    </dataValidation>
    <dataValidation type="whole" operator="lessThanOrEqual" showInputMessage="1" showErrorMessage="1" errorTitle="Zawyżona wartość danych" error="Liczba nie może być większa niż liczba pojazdów ogólem." sqref="M25:V25">
      <formula1>$D$25</formula1>
    </dataValidation>
    <dataValidation type="whole" operator="lessThanOrEqual" showInputMessage="1" showErrorMessage="1" errorTitle="Zawyżona wartość danych" error="Liczba nie może być większa niż liczba pojazdów ogólem." sqref="M26:V26">
      <formula1>$D$26</formula1>
    </dataValidation>
    <dataValidation type="whole" operator="lessThanOrEqual" showInputMessage="1" showErrorMessage="1" errorTitle="Zawyżona wartość danych" error="Liczba nie może być większa niż liczba pojazdów ogólem." sqref="M27:V27">
      <formula1>$D$27</formula1>
    </dataValidation>
    <dataValidation type="whole" operator="lessThanOrEqual" showInputMessage="1" showErrorMessage="1" errorTitle="Zawyżona wartość danych" error="Liczba nie może być większa niż liczba pojazdów ogólem." sqref="M28:V28">
      <formula1>$D$28</formula1>
    </dataValidation>
    <dataValidation type="whole" operator="lessThanOrEqual" showInputMessage="1" showErrorMessage="1" errorTitle="Zawyżona wartość danych" error="Liczba nie może być większa niż liczba pojazdów ogólem." sqref="M29:V29">
      <formula1>$D$29</formula1>
    </dataValidation>
    <dataValidation type="whole" operator="lessThanOrEqual" showInputMessage="1" showErrorMessage="1" errorTitle="Zawyżona wartość danych" error="Liczba nie może być większa niż liczba pojazdów ogólem." sqref="M30:V30">
      <formula1>$D$30</formula1>
    </dataValidation>
    <dataValidation type="whole" operator="lessThanOrEqual" showInputMessage="1" showErrorMessage="1" errorTitle="Zawyżona wartość danych" error="Liczba nie może być większa niż liczba pojazdów ogólem." sqref="M31:V31">
      <formula1>$D$31</formula1>
    </dataValidation>
    <dataValidation type="whole" operator="lessThanOrEqual" showInputMessage="1" showErrorMessage="1" errorTitle="Zawyżona wartość danych" error="Liczba nie może być większa niż liczba pojazdów ogólem." sqref="M32:V32">
      <formula1>$D$32</formula1>
    </dataValidation>
    <dataValidation type="whole" operator="lessThanOrEqual" showInputMessage="1" showErrorMessage="1" errorTitle="Zawyżona wartość danych" error="Liczba nie może być większa niż liczba pojazdów ogólem." sqref="M33:V33">
      <formula1>$D$33</formula1>
    </dataValidation>
    <dataValidation type="whole" operator="lessThanOrEqual" showInputMessage="1" showErrorMessage="1" errorTitle="Zawyżona wartość danych" error="Liczba nie może być większa niż liczba pojazdów ogólem." sqref="M34:V34">
      <formula1>$D$34</formula1>
    </dataValidation>
    <dataValidation type="whole" operator="lessThanOrEqual" showInputMessage="1" showErrorMessage="1" errorTitle="Zawyżona wartość danych" error="Liczba nie może być większa niż liczba pojazdów ogólem." sqref="M35:V35">
      <formula1>$D$35</formula1>
    </dataValidation>
    <dataValidation type="whole" operator="lessThanOrEqual" showInputMessage="1" showErrorMessage="1" errorTitle="Zawyżona wartość danych" error="Liczba nie może być większa niż liczba pojazdów ogólem." sqref="M36:V36">
      <formula1>$D$36</formula1>
    </dataValidation>
    <dataValidation type="whole" operator="lessThanOrEqual" showInputMessage="1" showErrorMessage="1" errorTitle="Zawyżona wartość danych" error="Liczba nie może być większa niż liczba pojazdów ogólem." sqref="M37:V37">
      <formula1>$D$37</formula1>
    </dataValidation>
    <dataValidation type="whole" operator="lessThanOrEqual" showInputMessage="1" showErrorMessage="1" errorTitle="Zawyżona wartość danych" error="Liczba nie może być większa niż liczba pojazdów ogólem." sqref="M38:V38">
      <formula1>$D$38</formula1>
    </dataValidation>
    <dataValidation type="whole" operator="lessThanOrEqual" showInputMessage="1" showErrorMessage="1" errorTitle="Zawyżona wartość danych" error="Liczba nie może być większa niż liczba pojazdów ogólem." sqref="M39:V39">
      <formula1>$D$39</formula1>
    </dataValidation>
    <dataValidation type="whole" operator="lessThanOrEqual" showInputMessage="1" showErrorMessage="1" errorTitle="Zawyżona wartość danych" error="Liczba nie może być większa niż liczba pojazdów ogólem." sqref="M40:V40">
      <formula1>$D$40</formula1>
    </dataValidation>
    <dataValidation type="whole" operator="lessThanOrEqual" showInputMessage="1" showErrorMessage="1" errorTitle="Zawyżona wartość danych" error="Liczba nie może być większa niż liczba pojazdów ogólem." sqref="M41:V41">
      <formula1>$D$41</formula1>
    </dataValidation>
    <dataValidation type="whole" operator="lessThanOrEqual" showInputMessage="1" showErrorMessage="1" errorTitle="Zawyżona wartość danych" error="Liczba nie może być większa niż liczba pojazdów ogólem." sqref="M42:V42">
      <formula1>$D$42</formula1>
    </dataValidation>
    <dataValidation type="whole" operator="lessThanOrEqual" showInputMessage="1" showErrorMessage="1" errorTitle="Zawyżona wartość danych" error="Liczba nie może być większa niż liczba pojazdów ogólem." sqref="M43:V43">
      <formula1>$D$43</formula1>
    </dataValidation>
    <dataValidation type="whole" operator="lessThanOrEqual" showInputMessage="1" showErrorMessage="1" errorTitle="Zawyżona wartość danych" error="Liczba nie może być większa niż liczba pojazdów ogólem." sqref="M44:V44">
      <formula1>$D$44</formula1>
    </dataValidation>
    <dataValidation type="whole" operator="lessThanOrEqual" showInputMessage="1" showErrorMessage="1" errorTitle="Zawyżona wartość danych" error="Liczba nie może być większa niż liczba pojazdów ogólem." sqref="M45:V45">
      <formula1>$D$45</formula1>
    </dataValidation>
    <dataValidation type="whole" operator="lessThanOrEqual" showInputMessage="1" showErrorMessage="1" errorTitle="Zawyżona wartość danych" error="Liczba nie może być większa niż liczba pojazdów ogólem." sqref="M46:V46">
      <formula1>$D$46</formula1>
    </dataValidation>
    <dataValidation type="whole" operator="lessThanOrEqual" showInputMessage="1" showErrorMessage="1" errorTitle="Zawyżona wartość danych" error="Liczba nie może być większa niż liczba pojazdów ogólem." sqref="M47:V47">
      <formula1>$D$47</formula1>
    </dataValidation>
    <dataValidation type="whole" operator="lessThanOrEqual" showInputMessage="1" showErrorMessage="1" errorTitle="Zawyżona wartość danych" error="Liczba nie może być większa niż liczba pojazdów ogólem." sqref="M48:V48">
      <formula1>$D$48</formula1>
    </dataValidation>
    <dataValidation type="whole" operator="lessThanOrEqual" showInputMessage="1" showErrorMessage="1" errorTitle="Zawyżona wartość danych" error="Liczba nie może być większa niż liczba pojazdów ogólem." sqref="M49:V49">
      <formula1>$D$49</formula1>
    </dataValidation>
    <dataValidation type="whole" operator="lessThanOrEqual" showInputMessage="1" showErrorMessage="1" errorTitle="Zawyżona wartość danych" error="Liczba nie może być większa niż liczba pojazdów ogólem." sqref="M50:V50">
      <formula1>$D$50</formula1>
    </dataValidation>
    <dataValidation type="whole" operator="lessThanOrEqual" showInputMessage="1" showErrorMessage="1" errorTitle="Zawyżona wartość danych" error="Liczba nie może być większa niż liczba pojazdów ogólem." sqref="M51:V51">
      <formula1>$D$51</formula1>
    </dataValidation>
    <dataValidation type="whole" operator="lessThanOrEqual" showInputMessage="1" showErrorMessage="1" errorTitle="Zawyżona wartość danych" error="Liczba nie może być większa niż liczba pojazdów ogólem." sqref="M52:V52">
      <formula1>$D$52</formula1>
    </dataValidation>
    <dataValidation type="whole" operator="lessThanOrEqual" showInputMessage="1" showErrorMessage="1" errorTitle="Zawyżona wartość danych" error="Liczba nie może być większa niż liczba pojazdów ogólem." sqref="M53:V53">
      <formula1>$D$53</formula1>
    </dataValidation>
    <dataValidation type="whole" operator="lessThanOrEqual" showInputMessage="1" showErrorMessage="1" errorTitle="Zawyżona wartość danych" error="Liczba nie może być większa niż liczba pojazdów ogólem." sqref="M54:V54">
      <formula1>$D$54</formula1>
    </dataValidation>
    <dataValidation type="whole" operator="lessThanOrEqual" showInputMessage="1" showErrorMessage="1" errorTitle="Zawyżona wartość danych" error="Liczba nie może być większa niż liczba pojazdów ogólem." sqref="M55:V55">
      <formula1>$D$55</formula1>
    </dataValidation>
    <dataValidation type="whole" operator="lessThanOrEqual" showInputMessage="1" showErrorMessage="1" errorTitle="Zawyżona wartość danych" error="Liczba nie może być większa niż liczba pojazdów ogólem." sqref="M56:V56">
      <formula1>$D$56</formula1>
    </dataValidation>
    <dataValidation type="whole" operator="lessThanOrEqual" showInputMessage="1" showErrorMessage="1" errorTitle="Zawyżona wartość danych" error="Liczba nie może być większa niż liczba pojazdów ogólem." sqref="M57:V57">
      <formula1>$D$57</formula1>
    </dataValidation>
    <dataValidation type="whole" operator="lessThanOrEqual" showInputMessage="1" showErrorMessage="1" errorTitle="Zawyżona wartość danych" error="Liczba nie może być większa niż liczba pojazdów ogólem." sqref="M58:V58">
      <formula1>$D$58</formula1>
    </dataValidation>
    <dataValidation type="whole" operator="lessThanOrEqual" showInputMessage="1" showErrorMessage="1" errorTitle="Zawyżona wartość danych" error="Liczba nie może być większa niż liczba pojazdów ogólem." sqref="M59:V59">
      <formula1>$D$59</formula1>
    </dataValidation>
    <dataValidation type="whole" operator="lessThanOrEqual" showInputMessage="1" showErrorMessage="1" errorTitle="Zawyżona wartość danych" error="Liczba nie może być większa niż liczba pojazdów ogólem." sqref="M60:V60">
      <formula1>$D$60</formula1>
    </dataValidation>
    <dataValidation type="whole" operator="lessThanOrEqual" showInputMessage="1" showErrorMessage="1" errorTitle="Zawyżona wartość danych" error="Liczba nie może być większa niż liczba pojazdów ogólem." sqref="M61:V61">
      <formula1>$D$61</formula1>
    </dataValidation>
    <dataValidation type="whole" operator="lessThanOrEqual" showInputMessage="1" showErrorMessage="1" errorTitle="Zawyżona wartość danych" error="Liczba nie może być większa niż liczba pojazdów ogólem." sqref="M62:V62">
      <formula1>$D$62</formula1>
    </dataValidation>
    <dataValidation type="whole" operator="lessThanOrEqual" showInputMessage="1" showErrorMessage="1" errorTitle="Zawyżona wartość danych" error="Liczba nie może być większa niż liczba pojazdów ogólem." sqref="M63:V63">
      <formula1>$D$63</formula1>
    </dataValidation>
    <dataValidation type="whole" operator="lessThanOrEqual" showInputMessage="1" showErrorMessage="1" errorTitle="Zawyżona wartość danych" error="Liczba nie może być większa niż liczba pojazdów ogólem." sqref="M64:V64">
      <formula1>$D$64</formula1>
    </dataValidation>
    <dataValidation type="whole" operator="lessThanOrEqual" showInputMessage="1" showErrorMessage="1" errorTitle="Zawyżona wartość danych" error="Liczba nie może być większa niż liczba pojazdów ogólem." sqref="M65:V65">
      <formula1>$D$65</formula1>
    </dataValidation>
    <dataValidation type="whole" operator="lessThanOrEqual" showInputMessage="1" showErrorMessage="1" errorTitle="Zawyżona wartość danych" error="Liczba nie może być większa niż liczba pojazdów ogólem." sqref="M66:V66">
      <formula1>$D$66</formula1>
    </dataValidation>
    <dataValidation type="whole" operator="lessThanOrEqual" showInputMessage="1" showErrorMessage="1" errorTitle="Zawyżona wartość danych" error="Liczba nie może być większa niż liczba pojazdów ogólem." sqref="M67:V67">
      <formula1>$D$67</formula1>
    </dataValidation>
    <dataValidation type="whole" operator="lessThanOrEqual" showInputMessage="1" showErrorMessage="1" errorTitle="Zawyżona wartość danych" error="Liczba nie może być większa niż liczba pojazdów ogólem." sqref="M68:V68">
      <formula1>$D$68</formula1>
    </dataValidation>
    <dataValidation type="whole" operator="lessThanOrEqual" showInputMessage="1" showErrorMessage="1" errorTitle="Zawyżona wartość danych" error="Liczba nie może być większa niż liczba pojazdów ogólem." sqref="M69:V69">
      <formula1>$D$69</formula1>
    </dataValidation>
    <dataValidation type="whole" operator="lessThanOrEqual" showInputMessage="1" showErrorMessage="1" errorTitle="Zawyżona wartość danych" error="Liczba nie może być większa niż liczba pojazdów ogólem." sqref="M70:V70">
      <formula1>$D$70</formula1>
    </dataValidation>
    <dataValidation type="whole" operator="lessThanOrEqual" showInputMessage="1" showErrorMessage="1" errorTitle="Zawyżona wartość danych" error="Liczba nie może być większa niż liczba pojazdów ogólem." sqref="M71:V71">
      <formula1>$D$71</formula1>
    </dataValidation>
    <dataValidation type="whole" operator="lessThanOrEqual" showInputMessage="1" showErrorMessage="1" errorTitle="Zawyżona wartość danych" error="Liczba nie może być większa niż liczba pojazdów ogólem." sqref="M72:V72">
      <formula1>$D$72</formula1>
    </dataValidation>
    <dataValidation type="whole" operator="lessThanOrEqual" showInputMessage="1" showErrorMessage="1" errorTitle="Zawyżona wartość danych" error="Liczba nie może być większa niż liczba pojazdów ogólem." sqref="M73:V73">
      <formula1>$D$73</formula1>
    </dataValidation>
    <dataValidation type="whole" operator="lessThanOrEqual" showInputMessage="1" showErrorMessage="1" errorTitle="Zawyżona wartość danych" error="Liczba nie może być większa niż liczba pojazdów ogólem." sqref="M74:V74">
      <formula1>$D$74</formula1>
    </dataValidation>
    <dataValidation type="whole" operator="lessThanOrEqual" showInputMessage="1" showErrorMessage="1" errorTitle="Zawyżona wartość danych" error="Liczba nie może być większa niż liczba pojazdów ogólem." sqref="M75:V75">
      <formula1>$D$75</formula1>
    </dataValidation>
    <dataValidation type="whole" operator="lessThanOrEqual" showInputMessage="1" showErrorMessage="1" errorTitle="Zawyżona wartość danych" error="Liczba nie może być większa niż liczba pojazdów ogólem." sqref="M76:V76">
      <formula1>$D$76</formula1>
    </dataValidation>
    <dataValidation type="whole" operator="lessThanOrEqual" showInputMessage="1" showErrorMessage="1" errorTitle="Zawyżona wartość danych" error="Liczba nie może być większa niż liczba pojazdów ogólem." sqref="M77:V77">
      <formula1>$D$77</formula1>
    </dataValidation>
    <dataValidation type="whole" operator="lessThanOrEqual" showInputMessage="1" showErrorMessage="1" errorTitle="Zawyżona wartość danych" error="Liczba nie może być większa niż liczba pojazdów ogólem." sqref="M78:V78">
      <formula1>$D$78</formula1>
    </dataValidation>
    <dataValidation type="whole" operator="lessThanOrEqual" showInputMessage="1" showErrorMessage="1" errorTitle="Zawyżona wartość danych" error="Liczba nie może być większa niż liczba pojazdów ogólem." sqref="M79:V79">
      <formula1>$D$79</formula1>
    </dataValidation>
    <dataValidation type="whole" operator="lessThanOrEqual" showInputMessage="1" showErrorMessage="1" errorTitle="Zawyżona wartość danych" error="Liczba nie może być większa niż liczba pojazdów ogólem." sqref="M80:V80">
      <formula1>$D$80</formula1>
    </dataValidation>
    <dataValidation type="whole" operator="lessThanOrEqual" showInputMessage="1" showErrorMessage="1" errorTitle="Zawyżona wartość danych" error="Liczba nie może być większa niż liczba pojazdów ogólem." sqref="M81:V81">
      <formula1>$D$81</formula1>
    </dataValidation>
    <dataValidation type="whole" operator="lessThanOrEqual" showInputMessage="1" showErrorMessage="1" errorTitle="Zawyżona wartość danych" error="Liczba nie może być większa niż liczba pojazdów ogólem." sqref="M82:V82">
      <formula1>$D$82</formula1>
    </dataValidation>
    <dataValidation type="whole" operator="lessThanOrEqual" showInputMessage="1" showErrorMessage="1" errorTitle="Zawyżona wartość danych" error="Liczba nie może być większa niż liczba pojazdów ogólem." sqref="M83:V83">
      <formula1>$D$83</formula1>
    </dataValidation>
    <dataValidation type="whole" operator="lessThanOrEqual" showInputMessage="1" showErrorMessage="1" errorTitle="Zawyżona wartość danych" error="Liczba nie może być większa niż liczba pojazdów ogólem." sqref="M84:V84">
      <formula1>$D$84</formula1>
    </dataValidation>
    <dataValidation type="whole" operator="lessThanOrEqual" showInputMessage="1" showErrorMessage="1" errorTitle="Zawyżona wartość danych" error="Liczba nie może być większa niż liczba pojazdów ogólem." sqref="M85:V85">
      <formula1>$D$85</formula1>
    </dataValidation>
    <dataValidation type="whole" operator="lessThanOrEqual" showInputMessage="1" showErrorMessage="1" errorTitle="Zawyżona wartość danych" error="Liczba nie może być większa niż liczba pojazdów ogólem." sqref="M86:V86">
      <formula1>$D$86</formula1>
    </dataValidation>
    <dataValidation type="whole" operator="lessThanOrEqual" showInputMessage="1" showErrorMessage="1" errorTitle="Zawyżona wartość danych" error="Liczba nie może być większa niż liczba pojazdów ogólem." sqref="M87:V87">
      <formula1>$D$87</formula1>
    </dataValidation>
    <dataValidation type="whole" operator="lessThanOrEqual" showInputMessage="1" showErrorMessage="1" errorTitle="Zawyżona wartość danych" error="Liczba nie może być większa niż liczba pojazdów ogólem." sqref="M88:V88">
      <formula1>$D$88</formula1>
    </dataValidation>
    <dataValidation type="whole" operator="lessThanOrEqual" showInputMessage="1" showErrorMessage="1" errorTitle="Zawyżona wartość danych" error="Liczba nie może być większa niż liczba pojazdów ogólem." sqref="M89:V89">
      <formula1>$D$89</formula1>
    </dataValidation>
    <dataValidation type="whole" operator="lessThanOrEqual" showInputMessage="1" showErrorMessage="1" errorTitle="Zawyżona wartość danych" error="Liczba nie może być większa niż liczba pojazdów ogólem." sqref="M90:V90">
      <formula1>$D$90</formula1>
    </dataValidation>
    <dataValidation type="whole" operator="lessThanOrEqual" showInputMessage="1" showErrorMessage="1" errorTitle="Zawyżona wartość danych" error="Liczba nie może być większa niż liczba pojazdów ogólem." sqref="M91:V91">
      <formula1>$D$91</formula1>
    </dataValidation>
    <dataValidation type="whole" operator="lessThanOrEqual" showInputMessage="1" showErrorMessage="1" errorTitle="Zawyżona wartość danych" error="Liczba nie może być większa niż liczba pojazdów ogólem." sqref="M92:V92">
      <formula1>$D$92</formula1>
    </dataValidation>
    <dataValidation type="whole" operator="lessThanOrEqual" showInputMessage="1" showErrorMessage="1" errorTitle="Zawyżona wartość danych" error="Liczba nie może być większa niż liczba pojazdów ogólem." sqref="M93:V93">
      <formula1>$D$93</formula1>
    </dataValidation>
    <dataValidation type="whole" operator="lessThanOrEqual" showInputMessage="1" showErrorMessage="1" errorTitle="Zawyżona wartość danych" error="Liczba nie może być większa niż liczba pojazdów ogólem." sqref="M94:V94">
      <formula1>$D$94</formula1>
    </dataValidation>
    <dataValidation type="whole" operator="lessThanOrEqual" showInputMessage="1" showErrorMessage="1" errorTitle="Zawyżona wartość danych" error="Liczba nie może być większa niż liczba pojazdów ogólem." sqref="M95:V95">
      <formula1>$D$95</formula1>
    </dataValidation>
    <dataValidation type="whole" operator="lessThanOrEqual" showInputMessage="1" showErrorMessage="1" errorTitle="Zawyżona wartość danych" error="Liczba nie może być większa niż liczba pojazdów ogólem." sqref="M96:V96">
      <formula1>$D$96</formula1>
    </dataValidation>
    <dataValidation type="whole" operator="lessThanOrEqual" showInputMessage="1" showErrorMessage="1" errorTitle="Zawyżona wartość danych" error="Liczba nie może być większa niż liczba pojazdów ogólem." sqref="M97:V97">
      <formula1>$D$97</formula1>
    </dataValidation>
    <dataValidation type="whole" operator="lessThanOrEqual" showInputMessage="1" showErrorMessage="1" errorTitle="Zawyżona wartość danych" error="Liczba nie może być większa niż liczba pojazdów ogólem." sqref="M98:V98">
      <formula1>$D$98</formula1>
    </dataValidation>
    <dataValidation type="whole" operator="lessThanOrEqual" showInputMessage="1" showErrorMessage="1" errorTitle="Zawyżona wartość danych" error="Liczba nie może być większa niż liczba pojazdów ogólem." sqref="M99:V99">
      <formula1>$D$99</formula1>
    </dataValidation>
    <dataValidation type="whole" operator="lessThanOrEqual" showInputMessage="1" showErrorMessage="1" errorTitle="Zawyżona wartość danych" error="Liczba nie może być większa niż liczba pojazdów ogólem." sqref="M100:V100">
      <formula1>$D$100</formula1>
    </dataValidation>
  </dataValidations>
  <pageMargins left="0.7" right="0.7" top="0.75" bottom="0.75" header="0.3" footer="0.3"/>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169"/>
  <sheetViews>
    <sheetView topLeftCell="B1" zoomScaleNormal="100" workbookViewId="0">
      <selection activeCell="C25" sqref="C25"/>
    </sheetView>
  </sheetViews>
  <sheetFormatPr defaultColWidth="9.140625" defaultRowHeight="12.75"/>
  <cols>
    <col min="1" max="1" width="9.140625" style="23" hidden="1" customWidth="1"/>
    <col min="2" max="2" width="37.140625" style="23" customWidth="1"/>
    <col min="3" max="6" width="14.140625" style="23" customWidth="1"/>
    <col min="7" max="7" width="15" style="23" customWidth="1"/>
    <col min="8" max="22" width="14.140625" style="23" customWidth="1"/>
    <col min="23" max="25" width="9.140625" style="23" hidden="1" customWidth="1"/>
    <col min="26" max="30" width="9.140625" style="23" customWidth="1"/>
    <col min="31" max="16384" width="9.140625" style="23"/>
  </cols>
  <sheetData>
    <row r="1" spans="1:26" ht="15" customHeight="1">
      <c r="B1" s="73">
        <f>Metryka!C3</f>
        <v>0</v>
      </c>
      <c r="C1" s="262"/>
      <c r="D1" s="262"/>
      <c r="E1" s="262"/>
      <c r="F1" s="262"/>
      <c r="G1" s="262"/>
      <c r="H1" s="262"/>
      <c r="I1" s="262"/>
      <c r="J1" s="262"/>
      <c r="K1" s="262"/>
    </row>
    <row r="2" spans="1:26" ht="15" customHeight="1" thickBot="1">
      <c r="B2" s="82" t="s">
        <v>590</v>
      </c>
      <c r="C2" s="82"/>
      <c r="D2" s="82"/>
      <c r="E2" s="82"/>
      <c r="F2" s="82"/>
      <c r="G2" s="82"/>
      <c r="H2" s="82"/>
      <c r="I2" s="82"/>
      <c r="J2" s="82"/>
      <c r="K2" s="82"/>
      <c r="L2" s="82"/>
      <c r="M2" s="82"/>
      <c r="N2" s="82"/>
      <c r="O2" s="82"/>
      <c r="P2" s="82"/>
      <c r="Q2" s="82"/>
      <c r="R2" s="82"/>
      <c r="S2" s="82"/>
      <c r="T2" s="82"/>
      <c r="U2" s="82"/>
      <c r="V2" s="82"/>
    </row>
    <row r="3" spans="1:26" ht="45" hidden="1" customHeight="1" thickBot="1">
      <c r="B3" s="263" t="s">
        <v>320</v>
      </c>
      <c r="C3" s="205" t="s">
        <v>321</v>
      </c>
      <c r="D3" s="205" t="s">
        <v>322</v>
      </c>
      <c r="E3" s="205" t="s">
        <v>323</v>
      </c>
      <c r="F3" s="205" t="s">
        <v>324</v>
      </c>
      <c r="G3" s="205" t="s">
        <v>325</v>
      </c>
      <c r="H3" s="205" t="s">
        <v>326</v>
      </c>
      <c r="I3" s="205" t="s">
        <v>327</v>
      </c>
      <c r="J3" s="205" t="s">
        <v>328</v>
      </c>
      <c r="K3" s="205" t="s">
        <v>329</v>
      </c>
      <c r="L3" s="205" t="s">
        <v>330</v>
      </c>
      <c r="M3" s="205" t="s">
        <v>331</v>
      </c>
      <c r="N3" s="205" t="s">
        <v>332</v>
      </c>
      <c r="O3" s="205" t="s">
        <v>333</v>
      </c>
      <c r="P3" s="205" t="s">
        <v>334</v>
      </c>
      <c r="Q3" s="205" t="s">
        <v>335</v>
      </c>
      <c r="R3" s="205" t="s">
        <v>362</v>
      </c>
      <c r="S3" s="205" t="s">
        <v>363</v>
      </c>
      <c r="T3" s="205" t="s">
        <v>364</v>
      </c>
      <c r="U3" s="205" t="s">
        <v>409</v>
      </c>
      <c r="V3" s="205" t="s">
        <v>410</v>
      </c>
      <c r="W3" s="264"/>
      <c r="X3" s="264"/>
      <c r="Y3" s="264"/>
      <c r="Z3" s="264"/>
    </row>
    <row r="4" spans="1:26" ht="15" customHeight="1">
      <c r="A4" s="26"/>
      <c r="B4" s="265"/>
      <c r="C4" s="157"/>
      <c r="D4" s="157"/>
      <c r="E4" s="266"/>
      <c r="F4" s="267" t="s">
        <v>27</v>
      </c>
      <c r="G4" s="268"/>
      <c r="H4" s="269"/>
      <c r="I4" s="270"/>
      <c r="J4" s="267"/>
      <c r="K4" s="267" t="s">
        <v>247</v>
      </c>
      <c r="L4" s="479"/>
      <c r="M4" s="267"/>
      <c r="N4" s="267"/>
      <c r="O4" s="267" t="s">
        <v>248</v>
      </c>
      <c r="P4" s="267"/>
      <c r="Q4" s="479"/>
      <c r="R4" s="687" t="s">
        <v>358</v>
      </c>
      <c r="S4" s="688"/>
      <c r="T4" s="688"/>
      <c r="U4" s="688"/>
      <c r="V4" s="689"/>
    </row>
    <row r="5" spans="1:26" ht="60" customHeight="1">
      <c r="A5" s="26"/>
      <c r="B5" s="481" t="s">
        <v>249</v>
      </c>
      <c r="C5" s="52" t="s">
        <v>250</v>
      </c>
      <c r="D5" s="52" t="s">
        <v>13</v>
      </c>
      <c r="E5" s="52" t="s">
        <v>251</v>
      </c>
      <c r="F5" s="52" t="s">
        <v>252</v>
      </c>
      <c r="G5" s="52" t="s">
        <v>253</v>
      </c>
      <c r="H5" s="52" t="s">
        <v>354</v>
      </c>
      <c r="I5" s="480" t="s">
        <v>254</v>
      </c>
      <c r="J5" s="106" t="s">
        <v>255</v>
      </c>
      <c r="K5" s="52" t="s">
        <v>256</v>
      </c>
      <c r="L5" s="480" t="s">
        <v>257</v>
      </c>
      <c r="M5" s="52" t="s">
        <v>258</v>
      </c>
      <c r="N5" s="52" t="s">
        <v>259</v>
      </c>
      <c r="O5" s="52" t="s">
        <v>619</v>
      </c>
      <c r="P5" s="52" t="s">
        <v>620</v>
      </c>
      <c r="Q5" s="480" t="s">
        <v>262</v>
      </c>
      <c r="R5" s="52" t="s">
        <v>359</v>
      </c>
      <c r="S5" s="52" t="s">
        <v>360</v>
      </c>
      <c r="T5" s="52" t="s">
        <v>361</v>
      </c>
      <c r="U5" s="52" t="s">
        <v>407</v>
      </c>
      <c r="V5" s="480" t="s">
        <v>408</v>
      </c>
    </row>
    <row r="6" spans="1:26" ht="15" customHeight="1" thickBot="1">
      <c r="A6" s="26"/>
      <c r="B6" s="45" t="s">
        <v>39</v>
      </c>
      <c r="C6" s="44" t="s">
        <v>263</v>
      </c>
      <c r="D6" s="44" t="s">
        <v>264</v>
      </c>
      <c r="E6" s="44" t="s">
        <v>264</v>
      </c>
      <c r="F6" s="44" t="s">
        <v>264</v>
      </c>
      <c r="G6" s="44" t="s">
        <v>264</v>
      </c>
      <c r="H6" s="44" t="s">
        <v>265</v>
      </c>
      <c r="I6" s="43" t="s">
        <v>266</v>
      </c>
      <c r="J6" s="44" t="s">
        <v>264</v>
      </c>
      <c r="K6" s="44" t="s">
        <v>264</v>
      </c>
      <c r="L6" s="43" t="s">
        <v>264</v>
      </c>
      <c r="M6" s="107" t="s">
        <v>264</v>
      </c>
      <c r="N6" s="44" t="s">
        <v>264</v>
      </c>
      <c r="O6" s="44" t="s">
        <v>264</v>
      </c>
      <c r="P6" s="44" t="s">
        <v>264</v>
      </c>
      <c r="Q6" s="43" t="s">
        <v>264</v>
      </c>
      <c r="R6" s="44" t="s">
        <v>264</v>
      </c>
      <c r="S6" s="44" t="s">
        <v>264</v>
      </c>
      <c r="T6" s="44" t="s">
        <v>264</v>
      </c>
      <c r="U6" s="44" t="s">
        <v>264</v>
      </c>
      <c r="V6" s="43" t="s">
        <v>264</v>
      </c>
    </row>
    <row r="7" spans="1:26" ht="15" customHeight="1" thickTop="1">
      <c r="A7" s="26">
        <f>Metryka!$C$3</f>
        <v>0</v>
      </c>
      <c r="B7" s="271"/>
      <c r="C7" s="272"/>
      <c r="D7" s="272"/>
      <c r="E7" s="272"/>
      <c r="F7" s="272"/>
      <c r="G7" s="272"/>
      <c r="H7" s="273"/>
      <c r="I7" s="274"/>
      <c r="J7" s="272"/>
      <c r="K7" s="272"/>
      <c r="L7" s="275"/>
      <c r="M7" s="433"/>
      <c r="N7" s="434"/>
      <c r="O7" s="434"/>
      <c r="P7" s="433"/>
      <c r="Q7" s="433"/>
      <c r="R7" s="435"/>
      <c r="S7" s="433"/>
      <c r="T7" s="433"/>
      <c r="U7" s="433"/>
      <c r="V7" s="436"/>
      <c r="W7" s="23">
        <f>Metryka!$C$20</f>
        <v>0</v>
      </c>
      <c r="X7" s="30">
        <f>Metryka!$D$20</f>
        <v>0</v>
      </c>
      <c r="Y7" s="24">
        <f>Metryka!$E$20</f>
        <v>0</v>
      </c>
    </row>
    <row r="8" spans="1:26" ht="15" customHeight="1">
      <c r="A8" s="26">
        <f>Metryka!$C$3</f>
        <v>0</v>
      </c>
      <c r="B8" s="271"/>
      <c r="C8" s="272"/>
      <c r="D8" s="272"/>
      <c r="E8" s="272"/>
      <c r="F8" s="272"/>
      <c r="G8" s="272"/>
      <c r="H8" s="273"/>
      <c r="I8" s="274"/>
      <c r="J8" s="272"/>
      <c r="K8" s="272"/>
      <c r="L8" s="274"/>
      <c r="M8" s="437"/>
      <c r="N8" s="438"/>
      <c r="O8" s="438"/>
      <c r="P8" s="438"/>
      <c r="Q8" s="438"/>
      <c r="R8" s="439"/>
      <c r="S8" s="438"/>
      <c r="T8" s="438"/>
      <c r="U8" s="438"/>
      <c r="V8" s="440"/>
      <c r="W8" s="23">
        <f>Metryka!$C$20</f>
        <v>0</v>
      </c>
      <c r="X8" s="30">
        <f>Metryka!$D$20</f>
        <v>0</v>
      </c>
      <c r="Y8" s="24">
        <f>Metryka!$E$20</f>
        <v>0</v>
      </c>
    </row>
    <row r="9" spans="1:26" ht="15" customHeight="1">
      <c r="A9" s="26">
        <f>Metryka!$C$3</f>
        <v>0</v>
      </c>
      <c r="B9" s="271"/>
      <c r="C9" s="272"/>
      <c r="D9" s="272"/>
      <c r="E9" s="272"/>
      <c r="F9" s="272"/>
      <c r="G9" s="272"/>
      <c r="H9" s="273"/>
      <c r="I9" s="274"/>
      <c r="J9" s="272"/>
      <c r="K9" s="272"/>
      <c r="L9" s="274"/>
      <c r="M9" s="437"/>
      <c r="N9" s="438"/>
      <c r="O9" s="438"/>
      <c r="P9" s="438"/>
      <c r="Q9" s="438"/>
      <c r="R9" s="439"/>
      <c r="S9" s="438"/>
      <c r="T9" s="438"/>
      <c r="U9" s="438"/>
      <c r="V9" s="440"/>
      <c r="W9" s="23">
        <f>Metryka!$C$20</f>
        <v>0</v>
      </c>
      <c r="X9" s="30">
        <f>Metryka!$D$20</f>
        <v>0</v>
      </c>
      <c r="Y9" s="24">
        <f>Metryka!$E$20</f>
        <v>0</v>
      </c>
    </row>
    <row r="10" spans="1:26" ht="15" customHeight="1">
      <c r="A10" s="26">
        <f>Metryka!$C$3</f>
        <v>0</v>
      </c>
      <c r="B10" s="271"/>
      <c r="C10" s="272"/>
      <c r="D10" s="272"/>
      <c r="E10" s="272"/>
      <c r="F10" s="272"/>
      <c r="G10" s="272"/>
      <c r="H10" s="273"/>
      <c r="I10" s="274"/>
      <c r="J10" s="272"/>
      <c r="K10" s="272"/>
      <c r="L10" s="274"/>
      <c r="M10" s="437"/>
      <c r="N10" s="438"/>
      <c r="O10" s="438"/>
      <c r="P10" s="438"/>
      <c r="Q10" s="438"/>
      <c r="R10" s="439"/>
      <c r="S10" s="438"/>
      <c r="T10" s="438"/>
      <c r="U10" s="438"/>
      <c r="V10" s="440"/>
      <c r="W10" s="23">
        <f>Metryka!$C$20</f>
        <v>0</v>
      </c>
      <c r="X10" s="30">
        <f>Metryka!$D$20</f>
        <v>0</v>
      </c>
      <c r="Y10" s="24">
        <f>Metryka!$E$20</f>
        <v>0</v>
      </c>
    </row>
    <row r="11" spans="1:26" ht="15" customHeight="1">
      <c r="A11" s="26">
        <f>Metryka!$C$3</f>
        <v>0</v>
      </c>
      <c r="B11" s="271"/>
      <c r="C11" s="272"/>
      <c r="D11" s="272"/>
      <c r="E11" s="272"/>
      <c r="F11" s="272"/>
      <c r="G11" s="272"/>
      <c r="H11" s="273"/>
      <c r="I11" s="274"/>
      <c r="J11" s="272"/>
      <c r="K11" s="272"/>
      <c r="L11" s="274"/>
      <c r="M11" s="437"/>
      <c r="N11" s="438"/>
      <c r="O11" s="438"/>
      <c r="P11" s="438"/>
      <c r="Q11" s="438"/>
      <c r="R11" s="439"/>
      <c r="S11" s="438"/>
      <c r="T11" s="438"/>
      <c r="U11" s="438"/>
      <c r="V11" s="440"/>
      <c r="W11" s="23">
        <f>Metryka!$C$20</f>
        <v>0</v>
      </c>
      <c r="X11" s="30">
        <f>Metryka!$D$20</f>
        <v>0</v>
      </c>
      <c r="Y11" s="24">
        <f>Metryka!$E$20</f>
        <v>0</v>
      </c>
    </row>
    <row r="12" spans="1:26" ht="15" customHeight="1">
      <c r="A12" s="26">
        <f>Metryka!$C$3</f>
        <v>0</v>
      </c>
      <c r="B12" s="271"/>
      <c r="C12" s="272"/>
      <c r="D12" s="272"/>
      <c r="E12" s="272"/>
      <c r="F12" s="272"/>
      <c r="G12" s="272"/>
      <c r="H12" s="273"/>
      <c r="I12" s="274"/>
      <c r="J12" s="272"/>
      <c r="K12" s="272"/>
      <c r="L12" s="274"/>
      <c r="M12" s="437"/>
      <c r="N12" s="438"/>
      <c r="O12" s="438"/>
      <c r="P12" s="438"/>
      <c r="Q12" s="438"/>
      <c r="R12" s="439"/>
      <c r="S12" s="438"/>
      <c r="T12" s="438"/>
      <c r="U12" s="438"/>
      <c r="V12" s="440"/>
      <c r="W12" s="23">
        <f>Metryka!$C$20</f>
        <v>0</v>
      </c>
      <c r="X12" s="30">
        <f>Metryka!$D$20</f>
        <v>0</v>
      </c>
      <c r="Y12" s="24">
        <f>Metryka!$E$20</f>
        <v>0</v>
      </c>
    </row>
    <row r="13" spans="1:26" ht="15" customHeight="1">
      <c r="A13" s="26">
        <f>Metryka!$C$3</f>
        <v>0</v>
      </c>
      <c r="B13" s="271"/>
      <c r="C13" s="272"/>
      <c r="D13" s="272"/>
      <c r="E13" s="272"/>
      <c r="F13" s="272"/>
      <c r="G13" s="272"/>
      <c r="H13" s="273"/>
      <c r="I13" s="274"/>
      <c r="J13" s="272"/>
      <c r="K13" s="272"/>
      <c r="L13" s="274"/>
      <c r="M13" s="437"/>
      <c r="N13" s="438"/>
      <c r="O13" s="438"/>
      <c r="P13" s="438"/>
      <c r="Q13" s="438"/>
      <c r="R13" s="439"/>
      <c r="S13" s="438"/>
      <c r="T13" s="438"/>
      <c r="U13" s="438"/>
      <c r="V13" s="440"/>
      <c r="W13" s="23">
        <f>Metryka!$C$20</f>
        <v>0</v>
      </c>
      <c r="X13" s="30">
        <f>Metryka!$D$20</f>
        <v>0</v>
      </c>
      <c r="Y13" s="24">
        <f>Metryka!$E$20</f>
        <v>0</v>
      </c>
    </row>
    <row r="14" spans="1:26" ht="15" customHeight="1">
      <c r="A14" s="26">
        <f>Metryka!$C$3</f>
        <v>0</v>
      </c>
      <c r="B14" s="271"/>
      <c r="C14" s="272"/>
      <c r="D14" s="272"/>
      <c r="E14" s="272"/>
      <c r="F14" s="272"/>
      <c r="G14" s="272"/>
      <c r="H14" s="273"/>
      <c r="I14" s="274"/>
      <c r="J14" s="272"/>
      <c r="K14" s="272"/>
      <c r="L14" s="274"/>
      <c r="M14" s="437"/>
      <c r="N14" s="438"/>
      <c r="O14" s="438"/>
      <c r="P14" s="438"/>
      <c r="Q14" s="438"/>
      <c r="R14" s="439"/>
      <c r="S14" s="438"/>
      <c r="T14" s="438"/>
      <c r="U14" s="438"/>
      <c r="V14" s="440"/>
      <c r="W14" s="23">
        <f>Metryka!$C$20</f>
        <v>0</v>
      </c>
      <c r="X14" s="30">
        <f>Metryka!$D$20</f>
        <v>0</v>
      </c>
      <c r="Y14" s="24">
        <f>Metryka!$E$20</f>
        <v>0</v>
      </c>
    </row>
    <row r="15" spans="1:26" ht="15" customHeight="1">
      <c r="A15" s="26">
        <f>Metryka!$C$3</f>
        <v>0</v>
      </c>
      <c r="B15" s="271"/>
      <c r="C15" s="272"/>
      <c r="D15" s="272"/>
      <c r="E15" s="272"/>
      <c r="F15" s="272"/>
      <c r="G15" s="272"/>
      <c r="H15" s="273"/>
      <c r="I15" s="274"/>
      <c r="J15" s="272"/>
      <c r="K15" s="272"/>
      <c r="L15" s="274"/>
      <c r="M15" s="437"/>
      <c r="N15" s="438"/>
      <c r="O15" s="438"/>
      <c r="P15" s="438"/>
      <c r="Q15" s="438"/>
      <c r="R15" s="439"/>
      <c r="S15" s="438"/>
      <c r="T15" s="438"/>
      <c r="U15" s="438"/>
      <c r="V15" s="440"/>
      <c r="W15" s="23">
        <f>Metryka!$C$20</f>
        <v>0</v>
      </c>
      <c r="X15" s="30">
        <f>Metryka!$D$20</f>
        <v>0</v>
      </c>
      <c r="Y15" s="24">
        <f>Metryka!$E$20</f>
        <v>0</v>
      </c>
    </row>
    <row r="16" spans="1:26" ht="15" customHeight="1">
      <c r="A16" s="26">
        <f>Metryka!$C$3</f>
        <v>0</v>
      </c>
      <c r="B16" s="271"/>
      <c r="C16" s="272"/>
      <c r="D16" s="272"/>
      <c r="E16" s="272"/>
      <c r="F16" s="272"/>
      <c r="G16" s="272"/>
      <c r="H16" s="273"/>
      <c r="I16" s="274"/>
      <c r="J16" s="272"/>
      <c r="K16" s="272"/>
      <c r="L16" s="274"/>
      <c r="M16" s="437"/>
      <c r="N16" s="438"/>
      <c r="O16" s="438"/>
      <c r="P16" s="438"/>
      <c r="Q16" s="438"/>
      <c r="R16" s="439"/>
      <c r="S16" s="438"/>
      <c r="T16" s="438"/>
      <c r="U16" s="438"/>
      <c r="V16" s="440"/>
      <c r="W16" s="23">
        <f>Metryka!$C$20</f>
        <v>0</v>
      </c>
      <c r="X16" s="30">
        <f>Metryka!$D$20</f>
        <v>0</v>
      </c>
      <c r="Y16" s="24">
        <f>Metryka!$E$20</f>
        <v>0</v>
      </c>
    </row>
    <row r="17" spans="1:25" ht="15" customHeight="1">
      <c r="A17" s="26">
        <f>Metryka!$C$3</f>
        <v>0</v>
      </c>
      <c r="B17" s="271"/>
      <c r="C17" s="272"/>
      <c r="D17" s="272"/>
      <c r="E17" s="272"/>
      <c r="F17" s="272"/>
      <c r="G17" s="272"/>
      <c r="H17" s="273"/>
      <c r="I17" s="274"/>
      <c r="J17" s="272"/>
      <c r="K17" s="272"/>
      <c r="L17" s="274"/>
      <c r="M17" s="437"/>
      <c r="N17" s="438"/>
      <c r="O17" s="438"/>
      <c r="P17" s="438"/>
      <c r="Q17" s="438"/>
      <c r="R17" s="439"/>
      <c r="S17" s="438"/>
      <c r="T17" s="438"/>
      <c r="U17" s="438"/>
      <c r="V17" s="440"/>
      <c r="W17" s="23">
        <f>Metryka!$C$20</f>
        <v>0</v>
      </c>
      <c r="X17" s="30">
        <f>Metryka!$D$20</f>
        <v>0</v>
      </c>
      <c r="Y17" s="24">
        <f>Metryka!$E$20</f>
        <v>0</v>
      </c>
    </row>
    <row r="18" spans="1:25" ht="15" customHeight="1">
      <c r="A18" s="26">
        <f>Metryka!$C$3</f>
        <v>0</v>
      </c>
      <c r="B18" s="271"/>
      <c r="C18" s="272"/>
      <c r="D18" s="272"/>
      <c r="E18" s="272"/>
      <c r="F18" s="272"/>
      <c r="G18" s="272"/>
      <c r="H18" s="273"/>
      <c r="I18" s="274"/>
      <c r="J18" s="272"/>
      <c r="K18" s="272"/>
      <c r="L18" s="274"/>
      <c r="M18" s="437"/>
      <c r="N18" s="438"/>
      <c r="O18" s="438"/>
      <c r="P18" s="438"/>
      <c r="Q18" s="438"/>
      <c r="R18" s="439"/>
      <c r="S18" s="438"/>
      <c r="T18" s="438"/>
      <c r="U18" s="438"/>
      <c r="V18" s="440"/>
      <c r="W18" s="23">
        <f>Metryka!$C$20</f>
        <v>0</v>
      </c>
      <c r="X18" s="30">
        <f>Metryka!$D$20</f>
        <v>0</v>
      </c>
      <c r="Y18" s="24">
        <f>Metryka!$E$20</f>
        <v>0</v>
      </c>
    </row>
    <row r="19" spans="1:25" ht="15" customHeight="1">
      <c r="A19" s="26">
        <f>Metryka!$C$3</f>
        <v>0</v>
      </c>
      <c r="B19" s="271"/>
      <c r="C19" s="272"/>
      <c r="D19" s="272"/>
      <c r="E19" s="272"/>
      <c r="F19" s="272"/>
      <c r="G19" s="272"/>
      <c r="H19" s="273"/>
      <c r="I19" s="274"/>
      <c r="J19" s="272"/>
      <c r="K19" s="272"/>
      <c r="L19" s="274"/>
      <c r="M19" s="437"/>
      <c r="N19" s="438"/>
      <c r="O19" s="438"/>
      <c r="P19" s="438"/>
      <c r="Q19" s="438"/>
      <c r="R19" s="439"/>
      <c r="S19" s="438"/>
      <c r="T19" s="438"/>
      <c r="U19" s="438"/>
      <c r="V19" s="440"/>
      <c r="W19" s="23">
        <f>Metryka!$C$20</f>
        <v>0</v>
      </c>
      <c r="X19" s="30">
        <f>Metryka!$D$20</f>
        <v>0</v>
      </c>
      <c r="Y19" s="24">
        <f>Metryka!$E$20</f>
        <v>0</v>
      </c>
    </row>
    <row r="20" spans="1:25" ht="15" customHeight="1">
      <c r="A20" s="26">
        <f>Metryka!$C$3</f>
        <v>0</v>
      </c>
      <c r="B20" s="271"/>
      <c r="C20" s="272"/>
      <c r="D20" s="272"/>
      <c r="E20" s="272"/>
      <c r="F20" s="272"/>
      <c r="G20" s="272"/>
      <c r="H20" s="273"/>
      <c r="I20" s="274"/>
      <c r="J20" s="272"/>
      <c r="K20" s="272"/>
      <c r="L20" s="274"/>
      <c r="M20" s="437"/>
      <c r="N20" s="438"/>
      <c r="O20" s="438"/>
      <c r="P20" s="438"/>
      <c r="Q20" s="438"/>
      <c r="R20" s="439"/>
      <c r="S20" s="438"/>
      <c r="T20" s="438"/>
      <c r="U20" s="438"/>
      <c r="V20" s="440"/>
      <c r="W20" s="23">
        <f>Metryka!$C$20</f>
        <v>0</v>
      </c>
      <c r="X20" s="30">
        <f>Metryka!$D$20</f>
        <v>0</v>
      </c>
      <c r="Y20" s="24">
        <f>Metryka!$E$20</f>
        <v>0</v>
      </c>
    </row>
    <row r="21" spans="1:25" ht="15" customHeight="1">
      <c r="A21" s="26">
        <f>Metryka!$C$3</f>
        <v>0</v>
      </c>
      <c r="B21" s="271"/>
      <c r="C21" s="272"/>
      <c r="D21" s="272"/>
      <c r="E21" s="272"/>
      <c r="F21" s="272"/>
      <c r="G21" s="272"/>
      <c r="H21" s="273"/>
      <c r="I21" s="274"/>
      <c r="J21" s="272"/>
      <c r="K21" s="272"/>
      <c r="L21" s="274"/>
      <c r="M21" s="437"/>
      <c r="N21" s="438"/>
      <c r="O21" s="438"/>
      <c r="P21" s="438"/>
      <c r="Q21" s="438"/>
      <c r="R21" s="439"/>
      <c r="S21" s="438"/>
      <c r="T21" s="438"/>
      <c r="U21" s="438"/>
      <c r="V21" s="440"/>
      <c r="W21" s="23">
        <f>Metryka!$C$20</f>
        <v>0</v>
      </c>
      <c r="X21" s="30">
        <f>Metryka!$D$20</f>
        <v>0</v>
      </c>
      <c r="Y21" s="24">
        <f>Metryka!$E$20</f>
        <v>0</v>
      </c>
    </row>
    <row r="22" spans="1:25" ht="15" customHeight="1">
      <c r="A22" s="26">
        <f>Metryka!$C$3</f>
        <v>0</v>
      </c>
      <c r="B22" s="271"/>
      <c r="C22" s="272"/>
      <c r="D22" s="272"/>
      <c r="E22" s="272"/>
      <c r="F22" s="272"/>
      <c r="G22" s="272"/>
      <c r="H22" s="273"/>
      <c r="I22" s="274"/>
      <c r="J22" s="272"/>
      <c r="K22" s="272"/>
      <c r="L22" s="274"/>
      <c r="M22" s="437"/>
      <c r="N22" s="438"/>
      <c r="O22" s="438"/>
      <c r="P22" s="438"/>
      <c r="Q22" s="438"/>
      <c r="R22" s="439"/>
      <c r="S22" s="438"/>
      <c r="T22" s="438"/>
      <c r="U22" s="438"/>
      <c r="V22" s="440"/>
      <c r="W22" s="23">
        <f>Metryka!$C$20</f>
        <v>0</v>
      </c>
      <c r="X22" s="30">
        <f>Metryka!$D$20</f>
        <v>0</v>
      </c>
      <c r="Y22" s="24">
        <f>Metryka!$E$20</f>
        <v>0</v>
      </c>
    </row>
    <row r="23" spans="1:25" ht="15" customHeight="1">
      <c r="A23" s="26">
        <f>Metryka!$C$3</f>
        <v>0</v>
      </c>
      <c r="B23" s="271"/>
      <c r="C23" s="272"/>
      <c r="D23" s="272"/>
      <c r="E23" s="272"/>
      <c r="F23" s="272"/>
      <c r="G23" s="272"/>
      <c r="H23" s="273"/>
      <c r="I23" s="274"/>
      <c r="J23" s="272"/>
      <c r="K23" s="272"/>
      <c r="L23" s="274"/>
      <c r="M23" s="437"/>
      <c r="N23" s="438"/>
      <c r="O23" s="438"/>
      <c r="P23" s="438"/>
      <c r="Q23" s="438"/>
      <c r="R23" s="439"/>
      <c r="S23" s="438"/>
      <c r="T23" s="438"/>
      <c r="U23" s="438"/>
      <c r="V23" s="440"/>
      <c r="W23" s="23">
        <f>Metryka!$C$20</f>
        <v>0</v>
      </c>
      <c r="X23" s="30">
        <f>Metryka!$D$20</f>
        <v>0</v>
      </c>
      <c r="Y23" s="24">
        <f>Metryka!$E$20</f>
        <v>0</v>
      </c>
    </row>
    <row r="24" spans="1:25" ht="15" customHeight="1">
      <c r="A24" s="26">
        <f>Metryka!$C$3</f>
        <v>0</v>
      </c>
      <c r="B24" s="271"/>
      <c r="C24" s="272"/>
      <c r="D24" s="272"/>
      <c r="E24" s="272"/>
      <c r="F24" s="272"/>
      <c r="G24" s="272"/>
      <c r="H24" s="273"/>
      <c r="I24" s="274"/>
      <c r="J24" s="272"/>
      <c r="K24" s="272"/>
      <c r="L24" s="274"/>
      <c r="M24" s="437"/>
      <c r="N24" s="438"/>
      <c r="O24" s="438"/>
      <c r="P24" s="438"/>
      <c r="Q24" s="438"/>
      <c r="R24" s="439"/>
      <c r="S24" s="438"/>
      <c r="T24" s="438"/>
      <c r="U24" s="438"/>
      <c r="V24" s="440"/>
      <c r="W24" s="23">
        <f>Metryka!$C$20</f>
        <v>0</v>
      </c>
      <c r="X24" s="30">
        <f>Metryka!$D$20</f>
        <v>0</v>
      </c>
      <c r="Y24" s="24">
        <f>Metryka!$E$20</f>
        <v>0</v>
      </c>
    </row>
    <row r="25" spans="1:25" ht="15" customHeight="1">
      <c r="A25" s="26">
        <f>Metryka!$C$3</f>
        <v>0</v>
      </c>
      <c r="B25" s="271"/>
      <c r="C25" s="272"/>
      <c r="D25" s="272"/>
      <c r="E25" s="272"/>
      <c r="F25" s="272"/>
      <c r="G25" s="272"/>
      <c r="H25" s="273"/>
      <c r="I25" s="274"/>
      <c r="J25" s="272"/>
      <c r="K25" s="272"/>
      <c r="L25" s="274"/>
      <c r="M25" s="437"/>
      <c r="N25" s="438"/>
      <c r="O25" s="438"/>
      <c r="P25" s="438"/>
      <c r="Q25" s="438"/>
      <c r="R25" s="439"/>
      <c r="S25" s="438"/>
      <c r="T25" s="438"/>
      <c r="U25" s="438"/>
      <c r="V25" s="440"/>
      <c r="W25" s="23">
        <f>Metryka!$C$20</f>
        <v>0</v>
      </c>
      <c r="X25" s="30">
        <f>Metryka!$D$20</f>
        <v>0</v>
      </c>
      <c r="Y25" s="24">
        <f>Metryka!$E$20</f>
        <v>0</v>
      </c>
    </row>
    <row r="26" spans="1:25" ht="15" customHeight="1">
      <c r="A26" s="26">
        <f>Metryka!$C$3</f>
        <v>0</v>
      </c>
      <c r="B26" s="271"/>
      <c r="C26" s="272"/>
      <c r="D26" s="272"/>
      <c r="E26" s="272"/>
      <c r="F26" s="272"/>
      <c r="G26" s="272"/>
      <c r="H26" s="273"/>
      <c r="I26" s="274"/>
      <c r="J26" s="272"/>
      <c r="K26" s="272"/>
      <c r="L26" s="274"/>
      <c r="M26" s="437"/>
      <c r="N26" s="438"/>
      <c r="O26" s="438"/>
      <c r="P26" s="438"/>
      <c r="Q26" s="438"/>
      <c r="R26" s="439"/>
      <c r="S26" s="438"/>
      <c r="T26" s="438"/>
      <c r="U26" s="438"/>
      <c r="V26" s="440"/>
      <c r="W26" s="23">
        <f>Metryka!$C$20</f>
        <v>0</v>
      </c>
      <c r="X26" s="30">
        <f>Metryka!$D$20</f>
        <v>0</v>
      </c>
      <c r="Y26" s="24">
        <f>Metryka!$E$20</f>
        <v>0</v>
      </c>
    </row>
    <row r="27" spans="1:25" ht="15" customHeight="1">
      <c r="A27" s="26">
        <f>Metryka!$C$3</f>
        <v>0</v>
      </c>
      <c r="B27" s="271"/>
      <c r="C27" s="272"/>
      <c r="D27" s="272"/>
      <c r="E27" s="272"/>
      <c r="F27" s="272"/>
      <c r="G27" s="272"/>
      <c r="H27" s="273"/>
      <c r="I27" s="274"/>
      <c r="J27" s="272"/>
      <c r="K27" s="272"/>
      <c r="L27" s="274"/>
      <c r="M27" s="437"/>
      <c r="N27" s="438"/>
      <c r="O27" s="438"/>
      <c r="P27" s="438"/>
      <c r="Q27" s="438"/>
      <c r="R27" s="439"/>
      <c r="S27" s="438"/>
      <c r="T27" s="438"/>
      <c r="U27" s="438"/>
      <c r="V27" s="440"/>
      <c r="W27" s="23">
        <f>Metryka!$C$20</f>
        <v>0</v>
      </c>
      <c r="X27" s="30">
        <f>Metryka!$D$20</f>
        <v>0</v>
      </c>
      <c r="Y27" s="24">
        <f>Metryka!$E$20</f>
        <v>0</v>
      </c>
    </row>
    <row r="28" spans="1:25" ht="15" customHeight="1">
      <c r="A28" s="26">
        <f>Metryka!$C$3</f>
        <v>0</v>
      </c>
      <c r="B28" s="271"/>
      <c r="C28" s="272"/>
      <c r="D28" s="272"/>
      <c r="E28" s="272"/>
      <c r="F28" s="272"/>
      <c r="G28" s="272"/>
      <c r="H28" s="273"/>
      <c r="I28" s="274"/>
      <c r="J28" s="272"/>
      <c r="K28" s="272"/>
      <c r="L28" s="274"/>
      <c r="M28" s="437"/>
      <c r="N28" s="438"/>
      <c r="O28" s="438"/>
      <c r="P28" s="438"/>
      <c r="Q28" s="438"/>
      <c r="R28" s="439"/>
      <c r="S28" s="438"/>
      <c r="T28" s="438"/>
      <c r="U28" s="438"/>
      <c r="V28" s="440"/>
      <c r="W28" s="23">
        <f>Metryka!$C$20</f>
        <v>0</v>
      </c>
      <c r="X28" s="30">
        <f>Metryka!$D$20</f>
        <v>0</v>
      </c>
      <c r="Y28" s="24">
        <f>Metryka!$E$20</f>
        <v>0</v>
      </c>
    </row>
    <row r="29" spans="1:25" ht="15" customHeight="1">
      <c r="A29" s="26">
        <f>Metryka!$C$3</f>
        <v>0</v>
      </c>
      <c r="B29" s="271"/>
      <c r="C29" s="272"/>
      <c r="D29" s="272"/>
      <c r="E29" s="272"/>
      <c r="F29" s="272"/>
      <c r="G29" s="272"/>
      <c r="H29" s="273"/>
      <c r="I29" s="274"/>
      <c r="J29" s="272"/>
      <c r="K29" s="272"/>
      <c r="L29" s="274"/>
      <c r="M29" s="437"/>
      <c r="N29" s="438"/>
      <c r="O29" s="438"/>
      <c r="P29" s="438"/>
      <c r="Q29" s="438"/>
      <c r="R29" s="439"/>
      <c r="S29" s="438"/>
      <c r="T29" s="438"/>
      <c r="U29" s="438"/>
      <c r="V29" s="440"/>
      <c r="W29" s="23">
        <f>Metryka!$C$20</f>
        <v>0</v>
      </c>
      <c r="X29" s="30">
        <f>Metryka!$D$20</f>
        <v>0</v>
      </c>
      <c r="Y29" s="24">
        <f>Metryka!$E$20</f>
        <v>0</v>
      </c>
    </row>
    <row r="30" spans="1:25" ht="15" customHeight="1">
      <c r="A30" s="26">
        <f>Metryka!$C$3</f>
        <v>0</v>
      </c>
      <c r="B30" s="271"/>
      <c r="C30" s="272"/>
      <c r="D30" s="272"/>
      <c r="E30" s="272"/>
      <c r="F30" s="272"/>
      <c r="G30" s="272"/>
      <c r="H30" s="273"/>
      <c r="I30" s="274"/>
      <c r="J30" s="272"/>
      <c r="K30" s="272"/>
      <c r="L30" s="274"/>
      <c r="M30" s="437"/>
      <c r="N30" s="438"/>
      <c r="O30" s="438"/>
      <c r="P30" s="438"/>
      <c r="Q30" s="438"/>
      <c r="R30" s="439"/>
      <c r="S30" s="438"/>
      <c r="T30" s="438"/>
      <c r="U30" s="438"/>
      <c r="V30" s="440"/>
      <c r="W30" s="23">
        <f>Metryka!$C$20</f>
        <v>0</v>
      </c>
      <c r="X30" s="30">
        <f>Metryka!$D$20</f>
        <v>0</v>
      </c>
      <c r="Y30" s="24">
        <f>Metryka!$E$20</f>
        <v>0</v>
      </c>
    </row>
    <row r="31" spans="1:25" ht="15" customHeight="1">
      <c r="A31" s="26">
        <f>Metryka!$C$3</f>
        <v>0</v>
      </c>
      <c r="B31" s="271"/>
      <c r="C31" s="272"/>
      <c r="D31" s="272"/>
      <c r="E31" s="272"/>
      <c r="F31" s="272"/>
      <c r="G31" s="272"/>
      <c r="H31" s="273"/>
      <c r="I31" s="274"/>
      <c r="J31" s="272"/>
      <c r="K31" s="272"/>
      <c r="L31" s="274"/>
      <c r="M31" s="437"/>
      <c r="N31" s="438"/>
      <c r="O31" s="438"/>
      <c r="P31" s="438"/>
      <c r="Q31" s="438"/>
      <c r="R31" s="439"/>
      <c r="S31" s="438"/>
      <c r="T31" s="438"/>
      <c r="U31" s="438"/>
      <c r="V31" s="440"/>
      <c r="W31" s="23">
        <f>Metryka!$C$20</f>
        <v>0</v>
      </c>
      <c r="X31" s="30">
        <f>Metryka!$D$20</f>
        <v>0</v>
      </c>
      <c r="Y31" s="24">
        <f>Metryka!$E$20</f>
        <v>0</v>
      </c>
    </row>
    <row r="32" spans="1:25" ht="15" customHeight="1">
      <c r="A32" s="26">
        <f>Metryka!$C$3</f>
        <v>0</v>
      </c>
      <c r="B32" s="271"/>
      <c r="C32" s="272"/>
      <c r="D32" s="272"/>
      <c r="E32" s="272"/>
      <c r="F32" s="272"/>
      <c r="G32" s="272"/>
      <c r="H32" s="273"/>
      <c r="I32" s="274"/>
      <c r="J32" s="272"/>
      <c r="K32" s="272"/>
      <c r="L32" s="274"/>
      <c r="M32" s="437"/>
      <c r="N32" s="438"/>
      <c r="O32" s="438"/>
      <c r="P32" s="438"/>
      <c r="Q32" s="438"/>
      <c r="R32" s="439"/>
      <c r="S32" s="438"/>
      <c r="T32" s="438"/>
      <c r="U32" s="438"/>
      <c r="V32" s="440"/>
      <c r="W32" s="23">
        <f>Metryka!$C$20</f>
        <v>0</v>
      </c>
      <c r="X32" s="30">
        <f>Metryka!$D$20</f>
        <v>0</v>
      </c>
      <c r="Y32" s="24">
        <f>Metryka!$E$20</f>
        <v>0</v>
      </c>
    </row>
    <row r="33" spans="1:25" ht="15" customHeight="1">
      <c r="A33" s="26">
        <f>Metryka!$C$3</f>
        <v>0</v>
      </c>
      <c r="B33" s="271"/>
      <c r="C33" s="272"/>
      <c r="D33" s="272"/>
      <c r="E33" s="272"/>
      <c r="F33" s="272"/>
      <c r="G33" s="272"/>
      <c r="H33" s="273"/>
      <c r="I33" s="274"/>
      <c r="J33" s="272"/>
      <c r="K33" s="272"/>
      <c r="L33" s="274"/>
      <c r="M33" s="437"/>
      <c r="N33" s="438"/>
      <c r="O33" s="438"/>
      <c r="P33" s="438"/>
      <c r="Q33" s="438"/>
      <c r="R33" s="439"/>
      <c r="S33" s="438"/>
      <c r="T33" s="438"/>
      <c r="U33" s="438"/>
      <c r="V33" s="440"/>
      <c r="W33" s="23">
        <f>Metryka!$C$20</f>
        <v>0</v>
      </c>
      <c r="X33" s="30">
        <f>Metryka!$D$20</f>
        <v>0</v>
      </c>
      <c r="Y33" s="24">
        <f>Metryka!$E$20</f>
        <v>0</v>
      </c>
    </row>
    <row r="34" spans="1:25" ht="15" customHeight="1">
      <c r="A34" s="26">
        <f>Metryka!$C$3</f>
        <v>0</v>
      </c>
      <c r="B34" s="271"/>
      <c r="C34" s="272"/>
      <c r="D34" s="272"/>
      <c r="E34" s="272"/>
      <c r="F34" s="272"/>
      <c r="G34" s="272"/>
      <c r="H34" s="273"/>
      <c r="I34" s="274"/>
      <c r="J34" s="272"/>
      <c r="K34" s="272"/>
      <c r="L34" s="274"/>
      <c r="M34" s="437"/>
      <c r="N34" s="438"/>
      <c r="O34" s="438"/>
      <c r="P34" s="438"/>
      <c r="Q34" s="438"/>
      <c r="R34" s="439"/>
      <c r="S34" s="438"/>
      <c r="T34" s="438"/>
      <c r="U34" s="438"/>
      <c r="V34" s="440"/>
      <c r="W34" s="23">
        <f>Metryka!$C$20</f>
        <v>0</v>
      </c>
      <c r="X34" s="30">
        <f>Metryka!$D$20</f>
        <v>0</v>
      </c>
      <c r="Y34" s="24">
        <f>Metryka!$E$20</f>
        <v>0</v>
      </c>
    </row>
    <row r="35" spans="1:25" ht="15" customHeight="1">
      <c r="A35" s="26">
        <f>Metryka!$C$3</f>
        <v>0</v>
      </c>
      <c r="B35" s="271"/>
      <c r="C35" s="272"/>
      <c r="D35" s="272"/>
      <c r="E35" s="272"/>
      <c r="F35" s="272"/>
      <c r="G35" s="272"/>
      <c r="H35" s="273"/>
      <c r="I35" s="274"/>
      <c r="J35" s="272"/>
      <c r="K35" s="272"/>
      <c r="L35" s="274"/>
      <c r="M35" s="437"/>
      <c r="N35" s="438"/>
      <c r="O35" s="438"/>
      <c r="P35" s="438"/>
      <c r="Q35" s="438"/>
      <c r="R35" s="439"/>
      <c r="S35" s="438"/>
      <c r="T35" s="438"/>
      <c r="U35" s="438"/>
      <c r="V35" s="440"/>
      <c r="W35" s="23">
        <f>Metryka!$C$20</f>
        <v>0</v>
      </c>
      <c r="X35" s="30">
        <f>Metryka!$D$20</f>
        <v>0</v>
      </c>
      <c r="Y35" s="24">
        <f>Metryka!$E$20</f>
        <v>0</v>
      </c>
    </row>
    <row r="36" spans="1:25" ht="15" customHeight="1">
      <c r="A36" s="26">
        <f>Metryka!$C$3</f>
        <v>0</v>
      </c>
      <c r="B36" s="271"/>
      <c r="C36" s="272"/>
      <c r="D36" s="272"/>
      <c r="E36" s="272"/>
      <c r="F36" s="272"/>
      <c r="G36" s="272"/>
      <c r="H36" s="273"/>
      <c r="I36" s="274"/>
      <c r="J36" s="272"/>
      <c r="K36" s="272"/>
      <c r="L36" s="274"/>
      <c r="M36" s="437"/>
      <c r="N36" s="438"/>
      <c r="O36" s="438"/>
      <c r="P36" s="438"/>
      <c r="Q36" s="438"/>
      <c r="R36" s="439"/>
      <c r="S36" s="438"/>
      <c r="T36" s="438"/>
      <c r="U36" s="438"/>
      <c r="V36" s="440"/>
      <c r="W36" s="23">
        <f>Metryka!$C$20</f>
        <v>0</v>
      </c>
      <c r="X36" s="30">
        <f>Metryka!$D$20</f>
        <v>0</v>
      </c>
      <c r="Y36" s="24">
        <f>Metryka!$E$20</f>
        <v>0</v>
      </c>
    </row>
    <row r="37" spans="1:25" ht="15" customHeight="1">
      <c r="A37" s="26">
        <f>Metryka!$C$3</f>
        <v>0</v>
      </c>
      <c r="B37" s="271"/>
      <c r="C37" s="272"/>
      <c r="D37" s="272"/>
      <c r="E37" s="272"/>
      <c r="F37" s="272"/>
      <c r="G37" s="272"/>
      <c r="H37" s="273"/>
      <c r="I37" s="274"/>
      <c r="J37" s="272"/>
      <c r="K37" s="272"/>
      <c r="L37" s="274"/>
      <c r="M37" s="437"/>
      <c r="N37" s="438"/>
      <c r="O37" s="438"/>
      <c r="P37" s="438"/>
      <c r="Q37" s="438"/>
      <c r="R37" s="439"/>
      <c r="S37" s="438"/>
      <c r="T37" s="438"/>
      <c r="U37" s="438"/>
      <c r="V37" s="440"/>
      <c r="W37" s="23">
        <f>Metryka!$C$20</f>
        <v>0</v>
      </c>
      <c r="X37" s="30">
        <f>Metryka!$D$20</f>
        <v>0</v>
      </c>
      <c r="Y37" s="24">
        <f>Metryka!$E$20</f>
        <v>0</v>
      </c>
    </row>
    <row r="38" spans="1:25" ht="15" customHeight="1">
      <c r="A38" s="26">
        <f>Metryka!$C$3</f>
        <v>0</v>
      </c>
      <c r="B38" s="271"/>
      <c r="C38" s="272"/>
      <c r="D38" s="272"/>
      <c r="E38" s="272"/>
      <c r="F38" s="272"/>
      <c r="G38" s="272"/>
      <c r="H38" s="273"/>
      <c r="I38" s="274"/>
      <c r="J38" s="272"/>
      <c r="K38" s="272"/>
      <c r="L38" s="274"/>
      <c r="M38" s="437"/>
      <c r="N38" s="438"/>
      <c r="O38" s="438"/>
      <c r="P38" s="438"/>
      <c r="Q38" s="438"/>
      <c r="R38" s="439"/>
      <c r="S38" s="438"/>
      <c r="T38" s="438"/>
      <c r="U38" s="438"/>
      <c r="V38" s="440"/>
      <c r="W38" s="23">
        <f>Metryka!$C$20</f>
        <v>0</v>
      </c>
      <c r="X38" s="30">
        <f>Metryka!$D$20</f>
        <v>0</v>
      </c>
      <c r="Y38" s="24">
        <f>Metryka!$E$20</f>
        <v>0</v>
      </c>
    </row>
    <row r="39" spans="1:25" ht="15" customHeight="1">
      <c r="A39" s="26">
        <f>Metryka!$C$3</f>
        <v>0</v>
      </c>
      <c r="B39" s="271"/>
      <c r="C39" s="272"/>
      <c r="D39" s="272"/>
      <c r="E39" s="272"/>
      <c r="F39" s="272"/>
      <c r="G39" s="272"/>
      <c r="H39" s="273"/>
      <c r="I39" s="274"/>
      <c r="J39" s="272"/>
      <c r="K39" s="272"/>
      <c r="L39" s="274"/>
      <c r="M39" s="437"/>
      <c r="N39" s="438"/>
      <c r="O39" s="438"/>
      <c r="P39" s="438"/>
      <c r="Q39" s="438"/>
      <c r="R39" s="439"/>
      <c r="S39" s="438"/>
      <c r="T39" s="438"/>
      <c r="U39" s="438"/>
      <c r="V39" s="440"/>
      <c r="W39" s="23">
        <f>Metryka!$C$20</f>
        <v>0</v>
      </c>
      <c r="X39" s="30">
        <f>Metryka!$D$20</f>
        <v>0</v>
      </c>
      <c r="Y39" s="24">
        <f>Metryka!$E$20</f>
        <v>0</v>
      </c>
    </row>
    <row r="40" spans="1:25" ht="15" customHeight="1">
      <c r="A40" s="26">
        <f>Metryka!$C$3</f>
        <v>0</v>
      </c>
      <c r="B40" s="271"/>
      <c r="C40" s="272"/>
      <c r="D40" s="272"/>
      <c r="E40" s="272"/>
      <c r="F40" s="272"/>
      <c r="G40" s="272"/>
      <c r="H40" s="273"/>
      <c r="I40" s="274"/>
      <c r="J40" s="272"/>
      <c r="K40" s="272"/>
      <c r="L40" s="274"/>
      <c r="M40" s="437"/>
      <c r="N40" s="438"/>
      <c r="O40" s="438"/>
      <c r="P40" s="438"/>
      <c r="Q40" s="438"/>
      <c r="R40" s="439"/>
      <c r="S40" s="438"/>
      <c r="T40" s="438"/>
      <c r="U40" s="438"/>
      <c r="V40" s="440"/>
      <c r="W40" s="23">
        <f>Metryka!$C$20</f>
        <v>0</v>
      </c>
      <c r="X40" s="30">
        <f>Metryka!$D$20</f>
        <v>0</v>
      </c>
      <c r="Y40" s="24">
        <f>Metryka!$E$20</f>
        <v>0</v>
      </c>
    </row>
    <row r="41" spans="1:25" ht="15" customHeight="1">
      <c r="A41" s="26">
        <f>Metryka!$C$3</f>
        <v>0</v>
      </c>
      <c r="B41" s="271"/>
      <c r="C41" s="272"/>
      <c r="D41" s="272"/>
      <c r="E41" s="272"/>
      <c r="F41" s="272"/>
      <c r="G41" s="272"/>
      <c r="H41" s="273"/>
      <c r="I41" s="274"/>
      <c r="J41" s="272"/>
      <c r="K41" s="272"/>
      <c r="L41" s="274"/>
      <c r="M41" s="437"/>
      <c r="N41" s="438"/>
      <c r="O41" s="438"/>
      <c r="P41" s="438"/>
      <c r="Q41" s="438"/>
      <c r="R41" s="439"/>
      <c r="S41" s="438"/>
      <c r="T41" s="438"/>
      <c r="U41" s="438"/>
      <c r="V41" s="440"/>
      <c r="W41" s="23">
        <f>Metryka!$C$20</f>
        <v>0</v>
      </c>
      <c r="X41" s="30">
        <f>Metryka!$D$20</f>
        <v>0</v>
      </c>
      <c r="Y41" s="24">
        <f>Metryka!$E$20</f>
        <v>0</v>
      </c>
    </row>
    <row r="42" spans="1:25" ht="15" customHeight="1">
      <c r="A42" s="26">
        <f>Metryka!$C$3</f>
        <v>0</v>
      </c>
      <c r="B42" s="271"/>
      <c r="C42" s="272"/>
      <c r="D42" s="272"/>
      <c r="E42" s="272"/>
      <c r="F42" s="272"/>
      <c r="G42" s="272"/>
      <c r="H42" s="273"/>
      <c r="I42" s="274"/>
      <c r="J42" s="272"/>
      <c r="K42" s="272"/>
      <c r="L42" s="274"/>
      <c r="M42" s="437"/>
      <c r="N42" s="438"/>
      <c r="O42" s="438"/>
      <c r="P42" s="438"/>
      <c r="Q42" s="438"/>
      <c r="R42" s="439"/>
      <c r="S42" s="438"/>
      <c r="T42" s="438"/>
      <c r="U42" s="438"/>
      <c r="V42" s="440"/>
      <c r="W42" s="23">
        <f>Metryka!$C$20</f>
        <v>0</v>
      </c>
      <c r="X42" s="30">
        <f>Metryka!$D$20</f>
        <v>0</v>
      </c>
      <c r="Y42" s="24">
        <f>Metryka!$E$20</f>
        <v>0</v>
      </c>
    </row>
    <row r="43" spans="1:25" ht="15" customHeight="1">
      <c r="A43" s="26">
        <f>Metryka!$C$3</f>
        <v>0</v>
      </c>
      <c r="B43" s="271"/>
      <c r="C43" s="272"/>
      <c r="D43" s="272"/>
      <c r="E43" s="272"/>
      <c r="F43" s="272"/>
      <c r="G43" s="272"/>
      <c r="H43" s="273"/>
      <c r="I43" s="274"/>
      <c r="J43" s="272"/>
      <c r="K43" s="272"/>
      <c r="L43" s="274"/>
      <c r="M43" s="437"/>
      <c r="N43" s="438"/>
      <c r="O43" s="438"/>
      <c r="P43" s="438"/>
      <c r="Q43" s="438"/>
      <c r="R43" s="439"/>
      <c r="S43" s="438"/>
      <c r="T43" s="438"/>
      <c r="U43" s="438"/>
      <c r="V43" s="440"/>
      <c r="W43" s="23">
        <f>Metryka!$C$20</f>
        <v>0</v>
      </c>
      <c r="X43" s="30">
        <f>Metryka!$D$20</f>
        <v>0</v>
      </c>
      <c r="Y43" s="24">
        <f>Metryka!$E$20</f>
        <v>0</v>
      </c>
    </row>
    <row r="44" spans="1:25" ht="15" customHeight="1">
      <c r="A44" s="26">
        <f>Metryka!$C$3</f>
        <v>0</v>
      </c>
      <c r="B44" s="271"/>
      <c r="C44" s="272"/>
      <c r="D44" s="272"/>
      <c r="E44" s="272"/>
      <c r="F44" s="272"/>
      <c r="G44" s="272"/>
      <c r="H44" s="273"/>
      <c r="I44" s="274"/>
      <c r="J44" s="272"/>
      <c r="K44" s="272"/>
      <c r="L44" s="274"/>
      <c r="M44" s="437"/>
      <c r="N44" s="438"/>
      <c r="O44" s="438"/>
      <c r="P44" s="438"/>
      <c r="Q44" s="438"/>
      <c r="R44" s="439"/>
      <c r="S44" s="438"/>
      <c r="T44" s="438"/>
      <c r="U44" s="438"/>
      <c r="V44" s="440"/>
      <c r="W44" s="23">
        <f>Metryka!$C$20</f>
        <v>0</v>
      </c>
      <c r="X44" s="30">
        <f>Metryka!$D$20</f>
        <v>0</v>
      </c>
      <c r="Y44" s="24">
        <f>Metryka!$E$20</f>
        <v>0</v>
      </c>
    </row>
    <row r="45" spans="1:25" ht="15" customHeight="1">
      <c r="A45" s="26">
        <f>Metryka!$C$3</f>
        <v>0</v>
      </c>
      <c r="B45" s="271"/>
      <c r="C45" s="272"/>
      <c r="D45" s="272"/>
      <c r="E45" s="272"/>
      <c r="F45" s="272"/>
      <c r="G45" s="272"/>
      <c r="H45" s="273"/>
      <c r="I45" s="274"/>
      <c r="J45" s="272"/>
      <c r="K45" s="272"/>
      <c r="L45" s="274"/>
      <c r="M45" s="437"/>
      <c r="N45" s="438"/>
      <c r="O45" s="438"/>
      <c r="P45" s="438"/>
      <c r="Q45" s="438"/>
      <c r="R45" s="439"/>
      <c r="S45" s="438"/>
      <c r="T45" s="438"/>
      <c r="U45" s="438"/>
      <c r="V45" s="440"/>
      <c r="W45" s="23">
        <f>Metryka!$C$20</f>
        <v>0</v>
      </c>
      <c r="X45" s="30">
        <f>Metryka!$D$20</f>
        <v>0</v>
      </c>
      <c r="Y45" s="24">
        <f>Metryka!$E$20</f>
        <v>0</v>
      </c>
    </row>
    <row r="46" spans="1:25" ht="15" customHeight="1">
      <c r="A46" s="26">
        <f>Metryka!$C$3</f>
        <v>0</v>
      </c>
      <c r="B46" s="271"/>
      <c r="C46" s="272"/>
      <c r="D46" s="272"/>
      <c r="E46" s="272"/>
      <c r="F46" s="272"/>
      <c r="G46" s="272"/>
      <c r="H46" s="273"/>
      <c r="I46" s="274"/>
      <c r="J46" s="272"/>
      <c r="K46" s="272"/>
      <c r="L46" s="274"/>
      <c r="M46" s="437"/>
      <c r="N46" s="438"/>
      <c r="O46" s="438"/>
      <c r="P46" s="438"/>
      <c r="Q46" s="438"/>
      <c r="R46" s="439"/>
      <c r="S46" s="438"/>
      <c r="T46" s="438"/>
      <c r="U46" s="438"/>
      <c r="V46" s="440"/>
      <c r="W46" s="23">
        <f>Metryka!$C$20</f>
        <v>0</v>
      </c>
      <c r="X46" s="30">
        <f>Metryka!$D$20</f>
        <v>0</v>
      </c>
      <c r="Y46" s="24">
        <f>Metryka!$E$20</f>
        <v>0</v>
      </c>
    </row>
    <row r="47" spans="1:25" ht="15" customHeight="1">
      <c r="A47" s="26">
        <f>Metryka!$C$3</f>
        <v>0</v>
      </c>
      <c r="B47" s="271"/>
      <c r="C47" s="272"/>
      <c r="D47" s="272"/>
      <c r="E47" s="272"/>
      <c r="F47" s="272"/>
      <c r="G47" s="272"/>
      <c r="H47" s="273"/>
      <c r="I47" s="274"/>
      <c r="J47" s="272"/>
      <c r="K47" s="272"/>
      <c r="L47" s="274"/>
      <c r="M47" s="437"/>
      <c r="N47" s="438"/>
      <c r="O47" s="438"/>
      <c r="P47" s="438"/>
      <c r="Q47" s="438"/>
      <c r="R47" s="439"/>
      <c r="S47" s="438"/>
      <c r="T47" s="438"/>
      <c r="U47" s="438"/>
      <c r="V47" s="440"/>
      <c r="W47" s="23">
        <f>Metryka!$C$20</f>
        <v>0</v>
      </c>
      <c r="X47" s="30">
        <f>Metryka!$D$20</f>
        <v>0</v>
      </c>
      <c r="Y47" s="24">
        <f>Metryka!$E$20</f>
        <v>0</v>
      </c>
    </row>
    <row r="48" spans="1:25" ht="15" customHeight="1">
      <c r="A48" s="26">
        <f>Metryka!$C$3</f>
        <v>0</v>
      </c>
      <c r="B48" s="271"/>
      <c r="C48" s="272"/>
      <c r="D48" s="272"/>
      <c r="E48" s="272"/>
      <c r="F48" s="272"/>
      <c r="G48" s="272"/>
      <c r="H48" s="273"/>
      <c r="I48" s="274"/>
      <c r="J48" s="272"/>
      <c r="K48" s="272"/>
      <c r="L48" s="274"/>
      <c r="M48" s="437"/>
      <c r="N48" s="438"/>
      <c r="O48" s="438"/>
      <c r="P48" s="438"/>
      <c r="Q48" s="438"/>
      <c r="R48" s="439"/>
      <c r="S48" s="438"/>
      <c r="T48" s="438"/>
      <c r="U48" s="438"/>
      <c r="V48" s="440"/>
      <c r="W48" s="23">
        <f>Metryka!$C$20</f>
        <v>0</v>
      </c>
      <c r="X48" s="30">
        <f>Metryka!$D$20</f>
        <v>0</v>
      </c>
      <c r="Y48" s="24">
        <f>Metryka!$E$20</f>
        <v>0</v>
      </c>
    </row>
    <row r="49" spans="1:25" ht="15" customHeight="1">
      <c r="A49" s="26">
        <f>Metryka!$C$3</f>
        <v>0</v>
      </c>
      <c r="B49" s="271"/>
      <c r="C49" s="272"/>
      <c r="D49" s="272"/>
      <c r="E49" s="272"/>
      <c r="F49" s="272"/>
      <c r="G49" s="272"/>
      <c r="H49" s="273"/>
      <c r="I49" s="274"/>
      <c r="J49" s="272"/>
      <c r="K49" s="272"/>
      <c r="L49" s="274"/>
      <c r="M49" s="437"/>
      <c r="N49" s="438"/>
      <c r="O49" s="438"/>
      <c r="P49" s="438"/>
      <c r="Q49" s="438"/>
      <c r="R49" s="439"/>
      <c r="S49" s="438"/>
      <c r="T49" s="438"/>
      <c r="U49" s="438"/>
      <c r="V49" s="440"/>
      <c r="W49" s="23">
        <f>Metryka!$C$20</f>
        <v>0</v>
      </c>
      <c r="X49" s="30">
        <f>Metryka!$D$20</f>
        <v>0</v>
      </c>
      <c r="Y49" s="24">
        <f>Metryka!$E$20</f>
        <v>0</v>
      </c>
    </row>
    <row r="50" spans="1:25" ht="15" customHeight="1">
      <c r="A50" s="26">
        <f>Metryka!$C$3</f>
        <v>0</v>
      </c>
      <c r="B50" s="271"/>
      <c r="C50" s="272"/>
      <c r="D50" s="272"/>
      <c r="E50" s="272"/>
      <c r="F50" s="272"/>
      <c r="G50" s="272"/>
      <c r="H50" s="273"/>
      <c r="I50" s="274"/>
      <c r="J50" s="272"/>
      <c r="K50" s="272"/>
      <c r="L50" s="274"/>
      <c r="M50" s="437"/>
      <c r="N50" s="438"/>
      <c r="O50" s="438"/>
      <c r="P50" s="438"/>
      <c r="Q50" s="438"/>
      <c r="R50" s="439"/>
      <c r="S50" s="438"/>
      <c r="T50" s="438"/>
      <c r="U50" s="438"/>
      <c r="V50" s="440"/>
      <c r="W50" s="23">
        <f>Metryka!$C$20</f>
        <v>0</v>
      </c>
      <c r="X50" s="30">
        <f>Metryka!$D$20</f>
        <v>0</v>
      </c>
      <c r="Y50" s="24">
        <f>Metryka!$E$20</f>
        <v>0</v>
      </c>
    </row>
    <row r="51" spans="1:25" ht="15" customHeight="1">
      <c r="A51" s="26">
        <f>Metryka!$C$3</f>
        <v>0</v>
      </c>
      <c r="B51" s="271"/>
      <c r="C51" s="272"/>
      <c r="D51" s="272"/>
      <c r="E51" s="272"/>
      <c r="F51" s="272"/>
      <c r="G51" s="272"/>
      <c r="H51" s="273"/>
      <c r="I51" s="274"/>
      <c r="J51" s="272"/>
      <c r="K51" s="272"/>
      <c r="L51" s="274"/>
      <c r="M51" s="437"/>
      <c r="N51" s="438"/>
      <c r="O51" s="438"/>
      <c r="P51" s="438"/>
      <c r="Q51" s="438"/>
      <c r="R51" s="439"/>
      <c r="S51" s="438"/>
      <c r="T51" s="438"/>
      <c r="U51" s="438"/>
      <c r="V51" s="440"/>
      <c r="W51" s="23">
        <f>Metryka!$C$20</f>
        <v>0</v>
      </c>
      <c r="X51" s="30">
        <f>Metryka!$D$20</f>
        <v>0</v>
      </c>
      <c r="Y51" s="24">
        <f>Metryka!$E$20</f>
        <v>0</v>
      </c>
    </row>
    <row r="52" spans="1:25" ht="15" customHeight="1">
      <c r="A52" s="26">
        <f>Metryka!$C$3</f>
        <v>0</v>
      </c>
      <c r="B52" s="271"/>
      <c r="C52" s="272"/>
      <c r="D52" s="272"/>
      <c r="E52" s="272"/>
      <c r="F52" s="272"/>
      <c r="G52" s="272"/>
      <c r="H52" s="273"/>
      <c r="I52" s="274"/>
      <c r="J52" s="272"/>
      <c r="K52" s="272"/>
      <c r="L52" s="274"/>
      <c r="M52" s="437"/>
      <c r="N52" s="438"/>
      <c r="O52" s="438"/>
      <c r="P52" s="438"/>
      <c r="Q52" s="438"/>
      <c r="R52" s="439"/>
      <c r="S52" s="438"/>
      <c r="T52" s="438"/>
      <c r="U52" s="438"/>
      <c r="V52" s="440"/>
      <c r="W52" s="23">
        <f>Metryka!$C$20</f>
        <v>0</v>
      </c>
      <c r="X52" s="30">
        <f>Metryka!$D$20</f>
        <v>0</v>
      </c>
      <c r="Y52" s="24">
        <f>Metryka!$E$20</f>
        <v>0</v>
      </c>
    </row>
    <row r="53" spans="1:25" ht="15" customHeight="1">
      <c r="A53" s="26">
        <f>Metryka!$C$3</f>
        <v>0</v>
      </c>
      <c r="B53" s="271"/>
      <c r="C53" s="272"/>
      <c r="D53" s="272"/>
      <c r="E53" s="272"/>
      <c r="F53" s="272"/>
      <c r="G53" s="272"/>
      <c r="H53" s="273"/>
      <c r="I53" s="274"/>
      <c r="J53" s="272"/>
      <c r="K53" s="272"/>
      <c r="L53" s="274"/>
      <c r="M53" s="437"/>
      <c r="N53" s="438"/>
      <c r="O53" s="438"/>
      <c r="P53" s="438"/>
      <c r="Q53" s="438"/>
      <c r="R53" s="439"/>
      <c r="S53" s="438"/>
      <c r="T53" s="438"/>
      <c r="U53" s="438"/>
      <c r="V53" s="440"/>
      <c r="W53" s="23">
        <f>Metryka!$C$20</f>
        <v>0</v>
      </c>
      <c r="X53" s="30">
        <f>Metryka!$D$20</f>
        <v>0</v>
      </c>
      <c r="Y53" s="24">
        <f>Metryka!$E$20</f>
        <v>0</v>
      </c>
    </row>
    <row r="54" spans="1:25" ht="15" customHeight="1">
      <c r="A54" s="26">
        <f>Metryka!$C$3</f>
        <v>0</v>
      </c>
      <c r="B54" s="271"/>
      <c r="C54" s="272"/>
      <c r="D54" s="272"/>
      <c r="E54" s="272"/>
      <c r="F54" s="272"/>
      <c r="G54" s="272"/>
      <c r="H54" s="273"/>
      <c r="I54" s="274"/>
      <c r="J54" s="272"/>
      <c r="K54" s="272"/>
      <c r="L54" s="274"/>
      <c r="M54" s="437"/>
      <c r="N54" s="438"/>
      <c r="O54" s="438"/>
      <c r="P54" s="438"/>
      <c r="Q54" s="438"/>
      <c r="R54" s="439"/>
      <c r="S54" s="438"/>
      <c r="T54" s="438"/>
      <c r="U54" s="438"/>
      <c r="V54" s="440"/>
      <c r="W54" s="23">
        <f>Metryka!$C$20</f>
        <v>0</v>
      </c>
      <c r="X54" s="30">
        <f>Metryka!$D$20</f>
        <v>0</v>
      </c>
      <c r="Y54" s="24">
        <f>Metryka!$E$20</f>
        <v>0</v>
      </c>
    </row>
    <row r="55" spans="1:25" ht="15" customHeight="1">
      <c r="A55" s="26">
        <f>Metryka!$C$3</f>
        <v>0</v>
      </c>
      <c r="B55" s="271"/>
      <c r="C55" s="272"/>
      <c r="D55" s="272"/>
      <c r="E55" s="272"/>
      <c r="F55" s="272"/>
      <c r="G55" s="272"/>
      <c r="H55" s="273"/>
      <c r="I55" s="274"/>
      <c r="J55" s="272"/>
      <c r="K55" s="272"/>
      <c r="L55" s="274"/>
      <c r="M55" s="437"/>
      <c r="N55" s="438"/>
      <c r="O55" s="438"/>
      <c r="P55" s="438"/>
      <c r="Q55" s="438"/>
      <c r="R55" s="439"/>
      <c r="S55" s="438"/>
      <c r="T55" s="438"/>
      <c r="U55" s="438"/>
      <c r="V55" s="440"/>
      <c r="W55" s="23">
        <f>Metryka!$C$20</f>
        <v>0</v>
      </c>
      <c r="X55" s="30">
        <f>Metryka!$D$20</f>
        <v>0</v>
      </c>
      <c r="Y55" s="24">
        <f>Metryka!$E$20</f>
        <v>0</v>
      </c>
    </row>
    <row r="56" spans="1:25" ht="15" customHeight="1">
      <c r="A56" s="26">
        <f>Metryka!$C$3</f>
        <v>0</v>
      </c>
      <c r="B56" s="271"/>
      <c r="C56" s="272"/>
      <c r="D56" s="272"/>
      <c r="E56" s="272"/>
      <c r="F56" s="272"/>
      <c r="G56" s="272"/>
      <c r="H56" s="273"/>
      <c r="I56" s="274"/>
      <c r="J56" s="272"/>
      <c r="K56" s="272"/>
      <c r="L56" s="274"/>
      <c r="M56" s="437"/>
      <c r="N56" s="438"/>
      <c r="O56" s="438"/>
      <c r="P56" s="438"/>
      <c r="Q56" s="438"/>
      <c r="R56" s="439"/>
      <c r="S56" s="438"/>
      <c r="T56" s="438"/>
      <c r="U56" s="438"/>
      <c r="V56" s="440"/>
      <c r="W56" s="23">
        <f>Metryka!$C$20</f>
        <v>0</v>
      </c>
      <c r="X56" s="30">
        <f>Metryka!$D$20</f>
        <v>0</v>
      </c>
      <c r="Y56" s="24">
        <f>Metryka!$E$20</f>
        <v>0</v>
      </c>
    </row>
    <row r="57" spans="1:25" ht="15" customHeight="1">
      <c r="A57" s="26">
        <f>Metryka!$C$3</f>
        <v>0</v>
      </c>
      <c r="B57" s="271"/>
      <c r="C57" s="272"/>
      <c r="D57" s="272"/>
      <c r="E57" s="272"/>
      <c r="F57" s="272"/>
      <c r="G57" s="272"/>
      <c r="H57" s="273"/>
      <c r="I57" s="274"/>
      <c r="J57" s="272"/>
      <c r="K57" s="272"/>
      <c r="L57" s="274"/>
      <c r="M57" s="437"/>
      <c r="N57" s="438"/>
      <c r="O57" s="438"/>
      <c r="P57" s="438"/>
      <c r="Q57" s="438"/>
      <c r="R57" s="439"/>
      <c r="S57" s="438"/>
      <c r="T57" s="438"/>
      <c r="U57" s="438"/>
      <c r="V57" s="440"/>
      <c r="W57" s="23">
        <f>Metryka!$C$20</f>
        <v>0</v>
      </c>
      <c r="X57" s="30">
        <f>Metryka!$D$20</f>
        <v>0</v>
      </c>
      <c r="Y57" s="24">
        <f>Metryka!$E$20</f>
        <v>0</v>
      </c>
    </row>
    <row r="58" spans="1:25" ht="15" customHeight="1">
      <c r="A58" s="26">
        <f>Metryka!$C$3</f>
        <v>0</v>
      </c>
      <c r="B58" s="271"/>
      <c r="C58" s="272"/>
      <c r="D58" s="272"/>
      <c r="E58" s="272"/>
      <c r="F58" s="272"/>
      <c r="G58" s="272"/>
      <c r="H58" s="273"/>
      <c r="I58" s="274"/>
      <c r="J58" s="272"/>
      <c r="K58" s="272"/>
      <c r="L58" s="274"/>
      <c r="M58" s="437"/>
      <c r="N58" s="438"/>
      <c r="O58" s="438"/>
      <c r="P58" s="438"/>
      <c r="Q58" s="438"/>
      <c r="R58" s="439"/>
      <c r="S58" s="438"/>
      <c r="T58" s="438"/>
      <c r="U58" s="438"/>
      <c r="V58" s="440"/>
      <c r="W58" s="23">
        <f>Metryka!$C$20</f>
        <v>0</v>
      </c>
      <c r="X58" s="30">
        <f>Metryka!$D$20</f>
        <v>0</v>
      </c>
      <c r="Y58" s="24">
        <f>Metryka!$E$20</f>
        <v>0</v>
      </c>
    </row>
    <row r="59" spans="1:25" ht="15" customHeight="1">
      <c r="A59" s="26">
        <f>Metryka!$C$3</f>
        <v>0</v>
      </c>
      <c r="B59" s="271"/>
      <c r="C59" s="272"/>
      <c r="D59" s="272"/>
      <c r="E59" s="272"/>
      <c r="F59" s="272"/>
      <c r="G59" s="272"/>
      <c r="H59" s="273"/>
      <c r="I59" s="274"/>
      <c r="J59" s="272"/>
      <c r="K59" s="272"/>
      <c r="L59" s="274"/>
      <c r="M59" s="437"/>
      <c r="N59" s="438"/>
      <c r="O59" s="438"/>
      <c r="P59" s="438"/>
      <c r="Q59" s="438"/>
      <c r="R59" s="439"/>
      <c r="S59" s="438"/>
      <c r="T59" s="438"/>
      <c r="U59" s="438"/>
      <c r="V59" s="440"/>
      <c r="W59" s="23">
        <f>Metryka!$C$20</f>
        <v>0</v>
      </c>
      <c r="X59" s="30">
        <f>Metryka!$D$20</f>
        <v>0</v>
      </c>
      <c r="Y59" s="24">
        <f>Metryka!$E$20</f>
        <v>0</v>
      </c>
    </row>
    <row r="60" spans="1:25" ht="15" customHeight="1">
      <c r="A60" s="26">
        <f>Metryka!$C$3</f>
        <v>0</v>
      </c>
      <c r="B60" s="271"/>
      <c r="C60" s="272"/>
      <c r="D60" s="272"/>
      <c r="E60" s="272"/>
      <c r="F60" s="272"/>
      <c r="G60" s="272"/>
      <c r="H60" s="273"/>
      <c r="I60" s="274"/>
      <c r="J60" s="272"/>
      <c r="K60" s="272"/>
      <c r="L60" s="274"/>
      <c r="M60" s="437"/>
      <c r="N60" s="438"/>
      <c r="O60" s="438"/>
      <c r="P60" s="438"/>
      <c r="Q60" s="438"/>
      <c r="R60" s="439"/>
      <c r="S60" s="438"/>
      <c r="T60" s="438"/>
      <c r="U60" s="438"/>
      <c r="V60" s="440"/>
      <c r="W60" s="23">
        <f>Metryka!$C$20</f>
        <v>0</v>
      </c>
      <c r="X60" s="30">
        <f>Metryka!$D$20</f>
        <v>0</v>
      </c>
      <c r="Y60" s="24">
        <f>Metryka!$E$20</f>
        <v>0</v>
      </c>
    </row>
    <row r="61" spans="1:25" ht="15" customHeight="1">
      <c r="A61" s="26">
        <f>Metryka!$C$3</f>
        <v>0</v>
      </c>
      <c r="B61" s="271"/>
      <c r="C61" s="272"/>
      <c r="D61" s="272"/>
      <c r="E61" s="272"/>
      <c r="F61" s="272"/>
      <c r="G61" s="272"/>
      <c r="H61" s="273"/>
      <c r="I61" s="274"/>
      <c r="J61" s="272"/>
      <c r="K61" s="272"/>
      <c r="L61" s="274"/>
      <c r="M61" s="437"/>
      <c r="N61" s="438"/>
      <c r="O61" s="438"/>
      <c r="P61" s="438"/>
      <c r="Q61" s="438"/>
      <c r="R61" s="439"/>
      <c r="S61" s="438"/>
      <c r="T61" s="438"/>
      <c r="U61" s="438"/>
      <c r="V61" s="440"/>
      <c r="W61" s="23">
        <f>Metryka!$C$20</f>
        <v>0</v>
      </c>
      <c r="X61" s="30">
        <f>Metryka!$D$20</f>
        <v>0</v>
      </c>
      <c r="Y61" s="24">
        <f>Metryka!$E$20</f>
        <v>0</v>
      </c>
    </row>
    <row r="62" spans="1:25" ht="15" customHeight="1">
      <c r="A62" s="26">
        <f>Metryka!$C$3</f>
        <v>0</v>
      </c>
      <c r="B62" s="271"/>
      <c r="C62" s="272"/>
      <c r="D62" s="272"/>
      <c r="E62" s="272"/>
      <c r="F62" s="272"/>
      <c r="G62" s="272"/>
      <c r="H62" s="273"/>
      <c r="I62" s="274"/>
      <c r="J62" s="272"/>
      <c r="K62" s="272"/>
      <c r="L62" s="274"/>
      <c r="M62" s="437"/>
      <c r="N62" s="438"/>
      <c r="O62" s="438"/>
      <c r="P62" s="438"/>
      <c r="Q62" s="438"/>
      <c r="R62" s="439"/>
      <c r="S62" s="438"/>
      <c r="T62" s="438"/>
      <c r="U62" s="438"/>
      <c r="V62" s="440"/>
      <c r="W62" s="23">
        <f>Metryka!$C$20</f>
        <v>0</v>
      </c>
      <c r="X62" s="30">
        <f>Metryka!$D$20</f>
        <v>0</v>
      </c>
      <c r="Y62" s="24">
        <f>Metryka!$E$20</f>
        <v>0</v>
      </c>
    </row>
    <row r="63" spans="1:25" ht="15" customHeight="1">
      <c r="A63" s="26">
        <f>Metryka!$C$3</f>
        <v>0</v>
      </c>
      <c r="B63" s="271"/>
      <c r="C63" s="272"/>
      <c r="D63" s="272"/>
      <c r="E63" s="272"/>
      <c r="F63" s="272"/>
      <c r="G63" s="272"/>
      <c r="H63" s="273"/>
      <c r="I63" s="274"/>
      <c r="J63" s="272"/>
      <c r="K63" s="272"/>
      <c r="L63" s="274"/>
      <c r="M63" s="437"/>
      <c r="N63" s="438"/>
      <c r="O63" s="438"/>
      <c r="P63" s="438"/>
      <c r="Q63" s="438"/>
      <c r="R63" s="439"/>
      <c r="S63" s="438"/>
      <c r="T63" s="438"/>
      <c r="U63" s="438"/>
      <c r="V63" s="440"/>
      <c r="W63" s="23">
        <f>Metryka!$C$20</f>
        <v>0</v>
      </c>
      <c r="X63" s="30">
        <f>Metryka!$D$20</f>
        <v>0</v>
      </c>
      <c r="Y63" s="24">
        <f>Metryka!$E$20</f>
        <v>0</v>
      </c>
    </row>
    <row r="64" spans="1:25" ht="15" customHeight="1">
      <c r="A64" s="26">
        <f>Metryka!$C$3</f>
        <v>0</v>
      </c>
      <c r="B64" s="271"/>
      <c r="C64" s="272"/>
      <c r="D64" s="272"/>
      <c r="E64" s="272"/>
      <c r="F64" s="272"/>
      <c r="G64" s="272"/>
      <c r="H64" s="273"/>
      <c r="I64" s="274"/>
      <c r="J64" s="272"/>
      <c r="K64" s="272"/>
      <c r="L64" s="274"/>
      <c r="M64" s="437"/>
      <c r="N64" s="438"/>
      <c r="O64" s="438"/>
      <c r="P64" s="438"/>
      <c r="Q64" s="438"/>
      <c r="R64" s="439"/>
      <c r="S64" s="438"/>
      <c r="T64" s="438"/>
      <c r="U64" s="438"/>
      <c r="V64" s="440"/>
      <c r="W64" s="23">
        <f>Metryka!$C$20</f>
        <v>0</v>
      </c>
      <c r="X64" s="30">
        <f>Metryka!$D$20</f>
        <v>0</v>
      </c>
      <c r="Y64" s="24">
        <f>Metryka!$E$20</f>
        <v>0</v>
      </c>
    </row>
    <row r="65" spans="1:25" ht="15" customHeight="1">
      <c r="A65" s="26">
        <f>Metryka!$C$3</f>
        <v>0</v>
      </c>
      <c r="B65" s="271"/>
      <c r="C65" s="272"/>
      <c r="D65" s="272"/>
      <c r="E65" s="272"/>
      <c r="F65" s="272"/>
      <c r="G65" s="272"/>
      <c r="H65" s="273"/>
      <c r="I65" s="274"/>
      <c r="J65" s="272"/>
      <c r="K65" s="272"/>
      <c r="L65" s="274"/>
      <c r="M65" s="437"/>
      <c r="N65" s="438"/>
      <c r="O65" s="438"/>
      <c r="P65" s="438"/>
      <c r="Q65" s="438"/>
      <c r="R65" s="439"/>
      <c r="S65" s="438"/>
      <c r="T65" s="438"/>
      <c r="U65" s="438"/>
      <c r="V65" s="440"/>
      <c r="W65" s="23">
        <f>Metryka!$C$20</f>
        <v>0</v>
      </c>
      <c r="X65" s="30">
        <f>Metryka!$D$20</f>
        <v>0</v>
      </c>
      <c r="Y65" s="24">
        <f>Metryka!$E$20</f>
        <v>0</v>
      </c>
    </row>
    <row r="66" spans="1:25" ht="15" customHeight="1">
      <c r="A66" s="26">
        <f>Metryka!$C$3</f>
        <v>0</v>
      </c>
      <c r="B66" s="271"/>
      <c r="C66" s="272"/>
      <c r="D66" s="272"/>
      <c r="E66" s="272"/>
      <c r="F66" s="272"/>
      <c r="G66" s="272"/>
      <c r="H66" s="273"/>
      <c r="I66" s="274"/>
      <c r="J66" s="272"/>
      <c r="K66" s="272"/>
      <c r="L66" s="274"/>
      <c r="M66" s="437"/>
      <c r="N66" s="438"/>
      <c r="O66" s="438"/>
      <c r="P66" s="438"/>
      <c r="Q66" s="438"/>
      <c r="R66" s="439"/>
      <c r="S66" s="438"/>
      <c r="T66" s="438"/>
      <c r="U66" s="438"/>
      <c r="V66" s="440"/>
      <c r="W66" s="23">
        <f>Metryka!$C$20</f>
        <v>0</v>
      </c>
      <c r="X66" s="30">
        <f>Metryka!$D$20</f>
        <v>0</v>
      </c>
      <c r="Y66" s="24">
        <f>Metryka!$E$20</f>
        <v>0</v>
      </c>
    </row>
    <row r="67" spans="1:25" ht="15" customHeight="1">
      <c r="A67" s="26">
        <f>Metryka!$C$3</f>
        <v>0</v>
      </c>
      <c r="B67" s="271"/>
      <c r="C67" s="272"/>
      <c r="D67" s="272"/>
      <c r="E67" s="272"/>
      <c r="F67" s="272"/>
      <c r="G67" s="272"/>
      <c r="H67" s="273"/>
      <c r="I67" s="274"/>
      <c r="J67" s="272"/>
      <c r="K67" s="272"/>
      <c r="L67" s="274"/>
      <c r="M67" s="437"/>
      <c r="N67" s="438"/>
      <c r="O67" s="438"/>
      <c r="P67" s="438"/>
      <c r="Q67" s="438"/>
      <c r="R67" s="439"/>
      <c r="S67" s="438"/>
      <c r="T67" s="438"/>
      <c r="U67" s="438"/>
      <c r="V67" s="440"/>
      <c r="W67" s="23">
        <f>Metryka!$C$20</f>
        <v>0</v>
      </c>
      <c r="X67" s="30">
        <f>Metryka!$D$20</f>
        <v>0</v>
      </c>
      <c r="Y67" s="24">
        <f>Metryka!$E$20</f>
        <v>0</v>
      </c>
    </row>
    <row r="68" spans="1:25" ht="15" customHeight="1">
      <c r="A68" s="26">
        <f>Metryka!$C$3</f>
        <v>0</v>
      </c>
      <c r="B68" s="271"/>
      <c r="C68" s="272"/>
      <c r="D68" s="272"/>
      <c r="E68" s="272"/>
      <c r="F68" s="272"/>
      <c r="G68" s="272"/>
      <c r="H68" s="273"/>
      <c r="I68" s="274"/>
      <c r="J68" s="272"/>
      <c r="K68" s="272"/>
      <c r="L68" s="274"/>
      <c r="M68" s="437"/>
      <c r="N68" s="438"/>
      <c r="O68" s="438"/>
      <c r="P68" s="438"/>
      <c r="Q68" s="438"/>
      <c r="R68" s="439"/>
      <c r="S68" s="438"/>
      <c r="T68" s="438"/>
      <c r="U68" s="438"/>
      <c r="V68" s="440"/>
      <c r="W68" s="23">
        <f>Metryka!$C$20</f>
        <v>0</v>
      </c>
      <c r="X68" s="30">
        <f>Metryka!$D$20</f>
        <v>0</v>
      </c>
      <c r="Y68" s="24">
        <f>Metryka!$E$20</f>
        <v>0</v>
      </c>
    </row>
    <row r="69" spans="1:25" ht="15" customHeight="1">
      <c r="A69" s="26">
        <f>Metryka!$C$3</f>
        <v>0</v>
      </c>
      <c r="B69" s="271"/>
      <c r="C69" s="272"/>
      <c r="D69" s="272"/>
      <c r="E69" s="272"/>
      <c r="F69" s="272"/>
      <c r="G69" s="272"/>
      <c r="H69" s="273"/>
      <c r="I69" s="274"/>
      <c r="J69" s="272"/>
      <c r="K69" s="272"/>
      <c r="L69" s="274"/>
      <c r="M69" s="437"/>
      <c r="N69" s="438"/>
      <c r="O69" s="438"/>
      <c r="P69" s="438"/>
      <c r="Q69" s="438"/>
      <c r="R69" s="439"/>
      <c r="S69" s="438"/>
      <c r="T69" s="438"/>
      <c r="U69" s="438"/>
      <c r="V69" s="440"/>
      <c r="W69" s="23">
        <f>Metryka!$C$20</f>
        <v>0</v>
      </c>
      <c r="X69" s="30">
        <f>Metryka!$D$20</f>
        <v>0</v>
      </c>
      <c r="Y69" s="24">
        <f>Metryka!$E$20</f>
        <v>0</v>
      </c>
    </row>
    <row r="70" spans="1:25" ht="15" customHeight="1">
      <c r="A70" s="26">
        <f>Metryka!$C$3</f>
        <v>0</v>
      </c>
      <c r="B70" s="271"/>
      <c r="C70" s="272"/>
      <c r="D70" s="272"/>
      <c r="E70" s="272"/>
      <c r="F70" s="272"/>
      <c r="G70" s="272"/>
      <c r="H70" s="273"/>
      <c r="I70" s="274"/>
      <c r="J70" s="272"/>
      <c r="K70" s="272"/>
      <c r="L70" s="274"/>
      <c r="M70" s="437"/>
      <c r="N70" s="438"/>
      <c r="O70" s="438"/>
      <c r="P70" s="438"/>
      <c r="Q70" s="438"/>
      <c r="R70" s="439"/>
      <c r="S70" s="438"/>
      <c r="T70" s="438"/>
      <c r="U70" s="438"/>
      <c r="V70" s="440"/>
      <c r="W70" s="23">
        <f>Metryka!$C$20</f>
        <v>0</v>
      </c>
      <c r="X70" s="30">
        <f>Metryka!$D$20</f>
        <v>0</v>
      </c>
      <c r="Y70" s="24">
        <f>Metryka!$E$20</f>
        <v>0</v>
      </c>
    </row>
    <row r="71" spans="1:25" ht="15" customHeight="1">
      <c r="A71" s="26">
        <f>Metryka!$C$3</f>
        <v>0</v>
      </c>
      <c r="B71" s="271"/>
      <c r="C71" s="272"/>
      <c r="D71" s="272"/>
      <c r="E71" s="272"/>
      <c r="F71" s="272"/>
      <c r="G71" s="272"/>
      <c r="H71" s="273"/>
      <c r="I71" s="274"/>
      <c r="J71" s="272"/>
      <c r="K71" s="272"/>
      <c r="L71" s="274"/>
      <c r="M71" s="437"/>
      <c r="N71" s="438"/>
      <c r="O71" s="438"/>
      <c r="P71" s="438"/>
      <c r="Q71" s="438"/>
      <c r="R71" s="439"/>
      <c r="S71" s="438"/>
      <c r="T71" s="438"/>
      <c r="U71" s="438"/>
      <c r="V71" s="440"/>
      <c r="W71" s="23">
        <f>Metryka!$C$20</f>
        <v>0</v>
      </c>
      <c r="X71" s="30">
        <f>Metryka!$D$20</f>
        <v>0</v>
      </c>
      <c r="Y71" s="24">
        <f>Metryka!$E$20</f>
        <v>0</v>
      </c>
    </row>
    <row r="72" spans="1:25" ht="15" customHeight="1">
      <c r="A72" s="26">
        <f>Metryka!$C$3</f>
        <v>0</v>
      </c>
      <c r="B72" s="271"/>
      <c r="C72" s="272"/>
      <c r="D72" s="272"/>
      <c r="E72" s="272"/>
      <c r="F72" s="272"/>
      <c r="G72" s="272"/>
      <c r="H72" s="273"/>
      <c r="I72" s="274"/>
      <c r="J72" s="272"/>
      <c r="K72" s="272"/>
      <c r="L72" s="274"/>
      <c r="M72" s="437"/>
      <c r="N72" s="438"/>
      <c r="O72" s="438"/>
      <c r="P72" s="438"/>
      <c r="Q72" s="438"/>
      <c r="R72" s="439"/>
      <c r="S72" s="438"/>
      <c r="T72" s="438"/>
      <c r="U72" s="438"/>
      <c r="V72" s="440"/>
      <c r="W72" s="23">
        <f>Metryka!$C$20</f>
        <v>0</v>
      </c>
      <c r="X72" s="30">
        <f>Metryka!$D$20</f>
        <v>0</v>
      </c>
      <c r="Y72" s="24">
        <f>Metryka!$E$20</f>
        <v>0</v>
      </c>
    </row>
    <row r="73" spans="1:25" ht="15" customHeight="1">
      <c r="A73" s="26">
        <f>Metryka!$C$3</f>
        <v>0</v>
      </c>
      <c r="B73" s="271"/>
      <c r="C73" s="272"/>
      <c r="D73" s="272"/>
      <c r="E73" s="272"/>
      <c r="F73" s="272"/>
      <c r="G73" s="272"/>
      <c r="H73" s="273"/>
      <c r="I73" s="274"/>
      <c r="J73" s="272"/>
      <c r="K73" s="272"/>
      <c r="L73" s="274"/>
      <c r="M73" s="437"/>
      <c r="N73" s="438"/>
      <c r="O73" s="438"/>
      <c r="P73" s="438"/>
      <c r="Q73" s="438"/>
      <c r="R73" s="439"/>
      <c r="S73" s="438"/>
      <c r="T73" s="438"/>
      <c r="U73" s="438"/>
      <c r="V73" s="440"/>
      <c r="W73" s="23">
        <f>Metryka!$C$20</f>
        <v>0</v>
      </c>
      <c r="X73" s="30">
        <f>Metryka!$D$20</f>
        <v>0</v>
      </c>
      <c r="Y73" s="24">
        <f>Metryka!$E$20</f>
        <v>0</v>
      </c>
    </row>
    <row r="74" spans="1:25" ht="15" customHeight="1">
      <c r="A74" s="26">
        <f>Metryka!$C$3</f>
        <v>0</v>
      </c>
      <c r="B74" s="271"/>
      <c r="C74" s="272"/>
      <c r="D74" s="272"/>
      <c r="E74" s="272"/>
      <c r="F74" s="272"/>
      <c r="G74" s="272"/>
      <c r="H74" s="273"/>
      <c r="I74" s="274"/>
      <c r="J74" s="272"/>
      <c r="K74" s="272"/>
      <c r="L74" s="274"/>
      <c r="M74" s="437"/>
      <c r="N74" s="438"/>
      <c r="O74" s="438"/>
      <c r="P74" s="438"/>
      <c r="Q74" s="438"/>
      <c r="R74" s="439"/>
      <c r="S74" s="438"/>
      <c r="T74" s="438"/>
      <c r="U74" s="438"/>
      <c r="V74" s="440"/>
      <c r="W74" s="23">
        <f>Metryka!$C$20</f>
        <v>0</v>
      </c>
      <c r="X74" s="30">
        <f>Metryka!$D$20</f>
        <v>0</v>
      </c>
      <c r="Y74" s="24">
        <f>Metryka!$E$20</f>
        <v>0</v>
      </c>
    </row>
    <row r="75" spans="1:25" ht="15" customHeight="1">
      <c r="A75" s="26">
        <f>Metryka!$C$3</f>
        <v>0</v>
      </c>
      <c r="B75" s="271"/>
      <c r="C75" s="272"/>
      <c r="D75" s="272"/>
      <c r="E75" s="272"/>
      <c r="F75" s="272"/>
      <c r="G75" s="272"/>
      <c r="H75" s="273"/>
      <c r="I75" s="274"/>
      <c r="J75" s="272"/>
      <c r="K75" s="272"/>
      <c r="L75" s="274"/>
      <c r="M75" s="437"/>
      <c r="N75" s="438"/>
      <c r="O75" s="438"/>
      <c r="P75" s="438"/>
      <c r="Q75" s="438"/>
      <c r="R75" s="439"/>
      <c r="S75" s="438"/>
      <c r="T75" s="438"/>
      <c r="U75" s="438"/>
      <c r="V75" s="440"/>
      <c r="W75" s="23">
        <f>Metryka!$C$20</f>
        <v>0</v>
      </c>
      <c r="X75" s="30">
        <f>Metryka!$D$20</f>
        <v>0</v>
      </c>
      <c r="Y75" s="24">
        <f>Metryka!$E$20</f>
        <v>0</v>
      </c>
    </row>
    <row r="76" spans="1:25" ht="15" customHeight="1">
      <c r="A76" s="26">
        <f>Metryka!$C$3</f>
        <v>0</v>
      </c>
      <c r="B76" s="271"/>
      <c r="C76" s="272"/>
      <c r="D76" s="272"/>
      <c r="E76" s="272"/>
      <c r="F76" s="272"/>
      <c r="G76" s="272"/>
      <c r="H76" s="273"/>
      <c r="I76" s="274"/>
      <c r="J76" s="272"/>
      <c r="K76" s="272"/>
      <c r="L76" s="274"/>
      <c r="M76" s="437"/>
      <c r="N76" s="438"/>
      <c r="O76" s="438"/>
      <c r="P76" s="438"/>
      <c r="Q76" s="438"/>
      <c r="R76" s="439"/>
      <c r="S76" s="438"/>
      <c r="T76" s="438"/>
      <c r="U76" s="438"/>
      <c r="V76" s="440"/>
      <c r="W76" s="23">
        <f>Metryka!$C$20</f>
        <v>0</v>
      </c>
      <c r="X76" s="30">
        <f>Metryka!$D$20</f>
        <v>0</v>
      </c>
      <c r="Y76" s="24">
        <f>Metryka!$E$20</f>
        <v>0</v>
      </c>
    </row>
    <row r="77" spans="1:25" ht="15" customHeight="1">
      <c r="A77" s="26">
        <f>Metryka!$C$3</f>
        <v>0</v>
      </c>
      <c r="B77" s="271"/>
      <c r="C77" s="272"/>
      <c r="D77" s="272"/>
      <c r="E77" s="272"/>
      <c r="F77" s="272"/>
      <c r="G77" s="272"/>
      <c r="H77" s="273"/>
      <c r="I77" s="274"/>
      <c r="J77" s="272"/>
      <c r="K77" s="272"/>
      <c r="L77" s="274"/>
      <c r="M77" s="437"/>
      <c r="N77" s="438"/>
      <c r="O77" s="438"/>
      <c r="P77" s="438"/>
      <c r="Q77" s="438"/>
      <c r="R77" s="439"/>
      <c r="S77" s="438"/>
      <c r="T77" s="438"/>
      <c r="U77" s="438"/>
      <c r="V77" s="440"/>
      <c r="W77" s="23">
        <f>Metryka!$C$20</f>
        <v>0</v>
      </c>
      <c r="X77" s="30">
        <f>Metryka!$D$20</f>
        <v>0</v>
      </c>
      <c r="Y77" s="24">
        <f>Metryka!$E$20</f>
        <v>0</v>
      </c>
    </row>
    <row r="78" spans="1:25" ht="15" customHeight="1">
      <c r="A78" s="26">
        <f>Metryka!$C$3</f>
        <v>0</v>
      </c>
      <c r="B78" s="271"/>
      <c r="C78" s="272"/>
      <c r="D78" s="272"/>
      <c r="E78" s="272"/>
      <c r="F78" s="272"/>
      <c r="G78" s="272"/>
      <c r="H78" s="273"/>
      <c r="I78" s="274"/>
      <c r="J78" s="272"/>
      <c r="K78" s="272"/>
      <c r="L78" s="274"/>
      <c r="M78" s="437"/>
      <c r="N78" s="438"/>
      <c r="O78" s="438"/>
      <c r="P78" s="438"/>
      <c r="Q78" s="438"/>
      <c r="R78" s="439"/>
      <c r="S78" s="438"/>
      <c r="T78" s="438"/>
      <c r="U78" s="438"/>
      <c r="V78" s="440"/>
      <c r="W78" s="23">
        <f>Metryka!$C$20</f>
        <v>0</v>
      </c>
      <c r="X78" s="30">
        <f>Metryka!$D$20</f>
        <v>0</v>
      </c>
      <c r="Y78" s="24">
        <f>Metryka!$E$20</f>
        <v>0</v>
      </c>
    </row>
    <row r="79" spans="1:25" ht="15" customHeight="1">
      <c r="A79" s="26">
        <f>Metryka!$C$3</f>
        <v>0</v>
      </c>
      <c r="B79" s="271"/>
      <c r="C79" s="272"/>
      <c r="D79" s="272"/>
      <c r="E79" s="272"/>
      <c r="F79" s="272"/>
      <c r="G79" s="272"/>
      <c r="H79" s="273"/>
      <c r="I79" s="274"/>
      <c r="J79" s="272"/>
      <c r="K79" s="272"/>
      <c r="L79" s="274"/>
      <c r="M79" s="437"/>
      <c r="N79" s="438"/>
      <c r="O79" s="438"/>
      <c r="P79" s="438"/>
      <c r="Q79" s="438"/>
      <c r="R79" s="439"/>
      <c r="S79" s="438"/>
      <c r="T79" s="438"/>
      <c r="U79" s="438"/>
      <c r="V79" s="440"/>
      <c r="W79" s="23">
        <f>Metryka!$C$20</f>
        <v>0</v>
      </c>
      <c r="X79" s="30">
        <f>Metryka!$D$20</f>
        <v>0</v>
      </c>
      <c r="Y79" s="24">
        <f>Metryka!$E$20</f>
        <v>0</v>
      </c>
    </row>
    <row r="80" spans="1:25" ht="15" customHeight="1">
      <c r="A80" s="26">
        <f>Metryka!$C$3</f>
        <v>0</v>
      </c>
      <c r="B80" s="271"/>
      <c r="C80" s="272"/>
      <c r="D80" s="272"/>
      <c r="E80" s="272"/>
      <c r="F80" s="272"/>
      <c r="G80" s="272"/>
      <c r="H80" s="273"/>
      <c r="I80" s="274"/>
      <c r="J80" s="272"/>
      <c r="K80" s="272"/>
      <c r="L80" s="274"/>
      <c r="M80" s="437"/>
      <c r="N80" s="438"/>
      <c r="O80" s="438"/>
      <c r="P80" s="438"/>
      <c r="Q80" s="438"/>
      <c r="R80" s="439"/>
      <c r="S80" s="438"/>
      <c r="T80" s="438"/>
      <c r="U80" s="438"/>
      <c r="V80" s="440"/>
      <c r="W80" s="23">
        <f>Metryka!$C$20</f>
        <v>0</v>
      </c>
      <c r="X80" s="30">
        <f>Metryka!$D$20</f>
        <v>0</v>
      </c>
      <c r="Y80" s="24">
        <f>Metryka!$E$20</f>
        <v>0</v>
      </c>
    </row>
    <row r="81" spans="1:25" ht="15" customHeight="1">
      <c r="A81" s="26">
        <f>Metryka!$C$3</f>
        <v>0</v>
      </c>
      <c r="B81" s="271"/>
      <c r="C81" s="272"/>
      <c r="D81" s="272"/>
      <c r="E81" s="272"/>
      <c r="F81" s="272"/>
      <c r="G81" s="272"/>
      <c r="H81" s="273"/>
      <c r="I81" s="274"/>
      <c r="J81" s="272"/>
      <c r="K81" s="272"/>
      <c r="L81" s="274"/>
      <c r="M81" s="437"/>
      <c r="N81" s="438"/>
      <c r="O81" s="438"/>
      <c r="P81" s="438"/>
      <c r="Q81" s="438"/>
      <c r="R81" s="439"/>
      <c r="S81" s="438"/>
      <c r="T81" s="438"/>
      <c r="U81" s="438"/>
      <c r="V81" s="440"/>
      <c r="W81" s="23">
        <f>Metryka!$C$20</f>
        <v>0</v>
      </c>
      <c r="X81" s="30">
        <f>Metryka!$D$20</f>
        <v>0</v>
      </c>
      <c r="Y81" s="24">
        <f>Metryka!$E$20</f>
        <v>0</v>
      </c>
    </row>
    <row r="82" spans="1:25" ht="15" customHeight="1">
      <c r="A82" s="26">
        <f>Metryka!$C$3</f>
        <v>0</v>
      </c>
      <c r="B82" s="271"/>
      <c r="C82" s="272"/>
      <c r="D82" s="272"/>
      <c r="E82" s="272"/>
      <c r="F82" s="272"/>
      <c r="G82" s="272"/>
      <c r="H82" s="273"/>
      <c r="I82" s="274"/>
      <c r="J82" s="272"/>
      <c r="K82" s="272"/>
      <c r="L82" s="274"/>
      <c r="M82" s="437"/>
      <c r="N82" s="438"/>
      <c r="O82" s="438"/>
      <c r="P82" s="438"/>
      <c r="Q82" s="438"/>
      <c r="R82" s="439"/>
      <c r="S82" s="438"/>
      <c r="T82" s="438"/>
      <c r="U82" s="438"/>
      <c r="V82" s="440"/>
      <c r="W82" s="23">
        <f>Metryka!$C$20</f>
        <v>0</v>
      </c>
      <c r="X82" s="30">
        <f>Metryka!$D$20</f>
        <v>0</v>
      </c>
      <c r="Y82" s="24">
        <f>Metryka!$E$20</f>
        <v>0</v>
      </c>
    </row>
    <row r="83" spans="1:25" ht="15" customHeight="1">
      <c r="A83" s="26">
        <f>Metryka!$C$3</f>
        <v>0</v>
      </c>
      <c r="B83" s="271"/>
      <c r="C83" s="272"/>
      <c r="D83" s="272"/>
      <c r="E83" s="272"/>
      <c r="F83" s="272"/>
      <c r="G83" s="272"/>
      <c r="H83" s="273"/>
      <c r="I83" s="274"/>
      <c r="J83" s="272"/>
      <c r="K83" s="272"/>
      <c r="L83" s="274"/>
      <c r="M83" s="437"/>
      <c r="N83" s="438"/>
      <c r="O83" s="438"/>
      <c r="P83" s="438"/>
      <c r="Q83" s="438"/>
      <c r="R83" s="439"/>
      <c r="S83" s="438"/>
      <c r="T83" s="438"/>
      <c r="U83" s="438"/>
      <c r="V83" s="440"/>
      <c r="W83" s="23">
        <f>Metryka!$C$20</f>
        <v>0</v>
      </c>
      <c r="X83" s="30">
        <f>Metryka!$D$20</f>
        <v>0</v>
      </c>
      <c r="Y83" s="24">
        <f>Metryka!$E$20</f>
        <v>0</v>
      </c>
    </row>
    <row r="84" spans="1:25" ht="15" customHeight="1">
      <c r="A84" s="26">
        <f>Metryka!$C$3</f>
        <v>0</v>
      </c>
      <c r="B84" s="271"/>
      <c r="C84" s="272"/>
      <c r="D84" s="272"/>
      <c r="E84" s="272"/>
      <c r="F84" s="272"/>
      <c r="G84" s="272"/>
      <c r="H84" s="273"/>
      <c r="I84" s="274"/>
      <c r="J84" s="272"/>
      <c r="K84" s="272"/>
      <c r="L84" s="274"/>
      <c r="M84" s="437"/>
      <c r="N84" s="438"/>
      <c r="O84" s="438"/>
      <c r="P84" s="438"/>
      <c r="Q84" s="438"/>
      <c r="R84" s="439"/>
      <c r="S84" s="438"/>
      <c r="T84" s="438"/>
      <c r="U84" s="438"/>
      <c r="V84" s="440"/>
      <c r="W84" s="23">
        <f>Metryka!$C$20</f>
        <v>0</v>
      </c>
      <c r="X84" s="30">
        <f>Metryka!$D$20</f>
        <v>0</v>
      </c>
      <c r="Y84" s="24">
        <f>Metryka!$E$20</f>
        <v>0</v>
      </c>
    </row>
    <row r="85" spans="1:25" ht="15" customHeight="1">
      <c r="A85" s="26">
        <f>Metryka!$C$3</f>
        <v>0</v>
      </c>
      <c r="B85" s="271"/>
      <c r="C85" s="272"/>
      <c r="D85" s="272"/>
      <c r="E85" s="272"/>
      <c r="F85" s="272"/>
      <c r="G85" s="272"/>
      <c r="H85" s="273"/>
      <c r="I85" s="274"/>
      <c r="J85" s="272"/>
      <c r="K85" s="272"/>
      <c r="L85" s="274"/>
      <c r="M85" s="437"/>
      <c r="N85" s="438"/>
      <c r="O85" s="438"/>
      <c r="P85" s="438"/>
      <c r="Q85" s="438"/>
      <c r="R85" s="439"/>
      <c r="S85" s="438"/>
      <c r="T85" s="438"/>
      <c r="U85" s="438"/>
      <c r="V85" s="440"/>
      <c r="W85" s="23">
        <f>Metryka!$C$20</f>
        <v>0</v>
      </c>
      <c r="X85" s="30">
        <f>Metryka!$D$20</f>
        <v>0</v>
      </c>
      <c r="Y85" s="24">
        <f>Metryka!$E$20</f>
        <v>0</v>
      </c>
    </row>
    <row r="86" spans="1:25" ht="15" customHeight="1">
      <c r="A86" s="26">
        <f>Metryka!$C$3</f>
        <v>0</v>
      </c>
      <c r="B86" s="271"/>
      <c r="C86" s="272"/>
      <c r="D86" s="272"/>
      <c r="E86" s="272"/>
      <c r="F86" s="272"/>
      <c r="G86" s="272"/>
      <c r="H86" s="273"/>
      <c r="I86" s="274"/>
      <c r="J86" s="272"/>
      <c r="K86" s="272"/>
      <c r="L86" s="274"/>
      <c r="M86" s="437"/>
      <c r="N86" s="438"/>
      <c r="O86" s="438"/>
      <c r="P86" s="438"/>
      <c r="Q86" s="438"/>
      <c r="R86" s="439"/>
      <c r="S86" s="438"/>
      <c r="T86" s="438"/>
      <c r="U86" s="438"/>
      <c r="V86" s="440"/>
      <c r="W86" s="23">
        <f>Metryka!$C$20</f>
        <v>0</v>
      </c>
      <c r="X86" s="30">
        <f>Metryka!$D$20</f>
        <v>0</v>
      </c>
      <c r="Y86" s="24">
        <f>Metryka!$E$20</f>
        <v>0</v>
      </c>
    </row>
    <row r="87" spans="1:25" ht="15" customHeight="1">
      <c r="A87" s="26">
        <f>Metryka!$C$3</f>
        <v>0</v>
      </c>
      <c r="B87" s="271"/>
      <c r="C87" s="272"/>
      <c r="D87" s="272"/>
      <c r="E87" s="272"/>
      <c r="F87" s="272"/>
      <c r="G87" s="272"/>
      <c r="H87" s="273"/>
      <c r="I87" s="274"/>
      <c r="J87" s="272"/>
      <c r="K87" s="272"/>
      <c r="L87" s="274"/>
      <c r="M87" s="437"/>
      <c r="N87" s="438"/>
      <c r="O87" s="438"/>
      <c r="P87" s="438"/>
      <c r="Q87" s="438"/>
      <c r="R87" s="439"/>
      <c r="S87" s="438"/>
      <c r="T87" s="438"/>
      <c r="U87" s="438"/>
      <c r="V87" s="440"/>
      <c r="W87" s="23">
        <f>Metryka!$C$20</f>
        <v>0</v>
      </c>
      <c r="X87" s="30">
        <f>Metryka!$D$20</f>
        <v>0</v>
      </c>
      <c r="Y87" s="24">
        <f>Metryka!$E$20</f>
        <v>0</v>
      </c>
    </row>
    <row r="88" spans="1:25" ht="15" customHeight="1">
      <c r="A88" s="26">
        <f>Metryka!$C$3</f>
        <v>0</v>
      </c>
      <c r="B88" s="271"/>
      <c r="C88" s="272"/>
      <c r="D88" s="272"/>
      <c r="E88" s="272"/>
      <c r="F88" s="272"/>
      <c r="G88" s="272"/>
      <c r="H88" s="273"/>
      <c r="I88" s="274"/>
      <c r="J88" s="272"/>
      <c r="K88" s="272"/>
      <c r="L88" s="274"/>
      <c r="M88" s="437"/>
      <c r="N88" s="438"/>
      <c r="O88" s="438"/>
      <c r="P88" s="438"/>
      <c r="Q88" s="438"/>
      <c r="R88" s="439"/>
      <c r="S88" s="438"/>
      <c r="T88" s="438"/>
      <c r="U88" s="438"/>
      <c r="V88" s="440"/>
      <c r="W88" s="23">
        <f>Metryka!$C$20</f>
        <v>0</v>
      </c>
      <c r="X88" s="30">
        <f>Metryka!$D$20</f>
        <v>0</v>
      </c>
      <c r="Y88" s="24">
        <f>Metryka!$E$20</f>
        <v>0</v>
      </c>
    </row>
    <row r="89" spans="1:25" ht="15" customHeight="1">
      <c r="A89" s="26">
        <f>Metryka!$C$3</f>
        <v>0</v>
      </c>
      <c r="B89" s="271"/>
      <c r="C89" s="272"/>
      <c r="D89" s="272"/>
      <c r="E89" s="272"/>
      <c r="F89" s="272"/>
      <c r="G89" s="272"/>
      <c r="H89" s="273"/>
      <c r="I89" s="274"/>
      <c r="J89" s="272"/>
      <c r="K89" s="272"/>
      <c r="L89" s="274"/>
      <c r="M89" s="437"/>
      <c r="N89" s="438"/>
      <c r="O89" s="438"/>
      <c r="P89" s="438"/>
      <c r="Q89" s="438"/>
      <c r="R89" s="439"/>
      <c r="S89" s="438"/>
      <c r="T89" s="438"/>
      <c r="U89" s="438"/>
      <c r="V89" s="440"/>
      <c r="W89" s="23">
        <f>Metryka!$C$20</f>
        <v>0</v>
      </c>
      <c r="X89" s="30">
        <f>Metryka!$D$20</f>
        <v>0</v>
      </c>
      <c r="Y89" s="24">
        <f>Metryka!$E$20</f>
        <v>0</v>
      </c>
    </row>
    <row r="90" spans="1:25" ht="15" customHeight="1">
      <c r="A90" s="26">
        <f>Metryka!$C$3</f>
        <v>0</v>
      </c>
      <c r="B90" s="271"/>
      <c r="C90" s="272"/>
      <c r="D90" s="272"/>
      <c r="E90" s="272"/>
      <c r="F90" s="272"/>
      <c r="G90" s="272"/>
      <c r="H90" s="273"/>
      <c r="I90" s="274"/>
      <c r="J90" s="272"/>
      <c r="K90" s="272"/>
      <c r="L90" s="274"/>
      <c r="M90" s="437"/>
      <c r="N90" s="438"/>
      <c r="O90" s="438"/>
      <c r="P90" s="438"/>
      <c r="Q90" s="438"/>
      <c r="R90" s="439"/>
      <c r="S90" s="438"/>
      <c r="T90" s="438"/>
      <c r="U90" s="438"/>
      <c r="V90" s="440"/>
      <c r="W90" s="23">
        <f>Metryka!$C$20</f>
        <v>0</v>
      </c>
      <c r="X90" s="30">
        <f>Metryka!$D$20</f>
        <v>0</v>
      </c>
      <c r="Y90" s="24">
        <f>Metryka!$E$20</f>
        <v>0</v>
      </c>
    </row>
    <row r="91" spans="1:25" ht="15" customHeight="1">
      <c r="A91" s="26">
        <f>Metryka!$C$3</f>
        <v>0</v>
      </c>
      <c r="B91" s="271"/>
      <c r="C91" s="272"/>
      <c r="D91" s="272"/>
      <c r="E91" s="272"/>
      <c r="F91" s="272"/>
      <c r="G91" s="272"/>
      <c r="H91" s="273"/>
      <c r="I91" s="274"/>
      <c r="J91" s="272"/>
      <c r="K91" s="272"/>
      <c r="L91" s="274"/>
      <c r="M91" s="437"/>
      <c r="N91" s="438"/>
      <c r="O91" s="438"/>
      <c r="P91" s="438"/>
      <c r="Q91" s="438"/>
      <c r="R91" s="439"/>
      <c r="S91" s="438"/>
      <c r="T91" s="438"/>
      <c r="U91" s="438"/>
      <c r="V91" s="440"/>
      <c r="W91" s="23">
        <f>Metryka!$C$20</f>
        <v>0</v>
      </c>
      <c r="X91" s="30">
        <f>Metryka!$D$20</f>
        <v>0</v>
      </c>
      <c r="Y91" s="24">
        <f>Metryka!$E$20</f>
        <v>0</v>
      </c>
    </row>
    <row r="92" spans="1:25" ht="15" customHeight="1">
      <c r="A92" s="26">
        <f>Metryka!$C$3</f>
        <v>0</v>
      </c>
      <c r="B92" s="271"/>
      <c r="C92" s="272"/>
      <c r="D92" s="272"/>
      <c r="E92" s="272"/>
      <c r="F92" s="272"/>
      <c r="G92" s="272"/>
      <c r="H92" s="273"/>
      <c r="I92" s="274"/>
      <c r="J92" s="272"/>
      <c r="K92" s="272"/>
      <c r="L92" s="274"/>
      <c r="M92" s="437"/>
      <c r="N92" s="438"/>
      <c r="O92" s="438"/>
      <c r="P92" s="438"/>
      <c r="Q92" s="438"/>
      <c r="R92" s="439"/>
      <c r="S92" s="438"/>
      <c r="T92" s="438"/>
      <c r="U92" s="438"/>
      <c r="V92" s="440"/>
      <c r="W92" s="23">
        <f>Metryka!$C$20</f>
        <v>0</v>
      </c>
      <c r="X92" s="30">
        <f>Metryka!$D$20</f>
        <v>0</v>
      </c>
      <c r="Y92" s="24">
        <f>Metryka!$E$20</f>
        <v>0</v>
      </c>
    </row>
    <row r="93" spans="1:25" ht="15" customHeight="1">
      <c r="A93" s="26">
        <f>Metryka!$C$3</f>
        <v>0</v>
      </c>
      <c r="B93" s="271"/>
      <c r="C93" s="272"/>
      <c r="D93" s="272"/>
      <c r="E93" s="272"/>
      <c r="F93" s="272"/>
      <c r="G93" s="272"/>
      <c r="H93" s="273"/>
      <c r="I93" s="274"/>
      <c r="J93" s="272"/>
      <c r="K93" s="272"/>
      <c r="L93" s="274"/>
      <c r="M93" s="437"/>
      <c r="N93" s="438"/>
      <c r="O93" s="438"/>
      <c r="P93" s="438"/>
      <c r="Q93" s="438"/>
      <c r="R93" s="439"/>
      <c r="S93" s="438"/>
      <c r="T93" s="438"/>
      <c r="U93" s="438"/>
      <c r="V93" s="440"/>
      <c r="W93" s="23">
        <f>Metryka!$C$20</f>
        <v>0</v>
      </c>
      <c r="X93" s="30">
        <f>Metryka!$D$20</f>
        <v>0</v>
      </c>
      <c r="Y93" s="24">
        <f>Metryka!$E$20</f>
        <v>0</v>
      </c>
    </row>
    <row r="94" spans="1:25" ht="15" customHeight="1">
      <c r="A94" s="26">
        <f>Metryka!$C$3</f>
        <v>0</v>
      </c>
      <c r="B94" s="271"/>
      <c r="C94" s="272"/>
      <c r="D94" s="272"/>
      <c r="E94" s="272"/>
      <c r="F94" s="272"/>
      <c r="G94" s="272"/>
      <c r="H94" s="273"/>
      <c r="I94" s="274"/>
      <c r="J94" s="272"/>
      <c r="K94" s="272"/>
      <c r="L94" s="274"/>
      <c r="M94" s="437"/>
      <c r="N94" s="438"/>
      <c r="O94" s="438"/>
      <c r="P94" s="438"/>
      <c r="Q94" s="438"/>
      <c r="R94" s="439"/>
      <c r="S94" s="438"/>
      <c r="T94" s="438"/>
      <c r="U94" s="438"/>
      <c r="V94" s="440"/>
      <c r="W94" s="23">
        <f>Metryka!$C$20</f>
        <v>0</v>
      </c>
      <c r="X94" s="30">
        <f>Metryka!$D$20</f>
        <v>0</v>
      </c>
      <c r="Y94" s="24">
        <f>Metryka!$E$20</f>
        <v>0</v>
      </c>
    </row>
    <row r="95" spans="1:25" ht="15" customHeight="1">
      <c r="A95" s="26">
        <f>Metryka!$C$3</f>
        <v>0</v>
      </c>
      <c r="B95" s="271"/>
      <c r="C95" s="272"/>
      <c r="D95" s="272"/>
      <c r="E95" s="272"/>
      <c r="F95" s="272"/>
      <c r="G95" s="272"/>
      <c r="H95" s="273"/>
      <c r="I95" s="274"/>
      <c r="J95" s="272"/>
      <c r="K95" s="272"/>
      <c r="L95" s="274"/>
      <c r="M95" s="437"/>
      <c r="N95" s="438"/>
      <c r="O95" s="438"/>
      <c r="P95" s="438"/>
      <c r="Q95" s="438"/>
      <c r="R95" s="439"/>
      <c r="S95" s="438"/>
      <c r="T95" s="438"/>
      <c r="U95" s="438"/>
      <c r="V95" s="440"/>
      <c r="W95" s="23">
        <f>Metryka!$C$20</f>
        <v>0</v>
      </c>
      <c r="X95" s="30">
        <f>Metryka!$D$20</f>
        <v>0</v>
      </c>
      <c r="Y95" s="24">
        <f>Metryka!$E$20</f>
        <v>0</v>
      </c>
    </row>
    <row r="96" spans="1:25" ht="15" customHeight="1">
      <c r="A96" s="26">
        <f>Metryka!$C$3</f>
        <v>0</v>
      </c>
      <c r="B96" s="271"/>
      <c r="C96" s="272"/>
      <c r="D96" s="272"/>
      <c r="E96" s="272"/>
      <c r="F96" s="272"/>
      <c r="G96" s="272"/>
      <c r="H96" s="273"/>
      <c r="I96" s="274"/>
      <c r="J96" s="272"/>
      <c r="K96" s="272"/>
      <c r="L96" s="274"/>
      <c r="M96" s="437"/>
      <c r="N96" s="438"/>
      <c r="O96" s="438"/>
      <c r="P96" s="438"/>
      <c r="Q96" s="438"/>
      <c r="R96" s="439"/>
      <c r="S96" s="438"/>
      <c r="T96" s="438"/>
      <c r="U96" s="438"/>
      <c r="V96" s="440"/>
      <c r="W96" s="23">
        <f>Metryka!$C$20</f>
        <v>0</v>
      </c>
      <c r="X96" s="30">
        <f>Metryka!$D$20</f>
        <v>0</v>
      </c>
      <c r="Y96" s="24">
        <f>Metryka!$E$20</f>
        <v>0</v>
      </c>
    </row>
    <row r="97" spans="1:25" ht="15" customHeight="1">
      <c r="A97" s="26">
        <f>Metryka!$C$3</f>
        <v>0</v>
      </c>
      <c r="B97" s="271"/>
      <c r="C97" s="272"/>
      <c r="D97" s="272"/>
      <c r="E97" s="272"/>
      <c r="F97" s="272"/>
      <c r="G97" s="272"/>
      <c r="H97" s="273"/>
      <c r="I97" s="274"/>
      <c r="J97" s="272"/>
      <c r="K97" s="272"/>
      <c r="L97" s="274"/>
      <c r="M97" s="437"/>
      <c r="N97" s="438"/>
      <c r="O97" s="438"/>
      <c r="P97" s="438"/>
      <c r="Q97" s="438"/>
      <c r="R97" s="439"/>
      <c r="S97" s="438"/>
      <c r="T97" s="438"/>
      <c r="U97" s="438"/>
      <c r="V97" s="440"/>
      <c r="W97" s="23">
        <f>Metryka!$C$20</f>
        <v>0</v>
      </c>
      <c r="X97" s="30">
        <f>Metryka!$D$20</f>
        <v>0</v>
      </c>
      <c r="Y97" s="24">
        <f>Metryka!$E$20</f>
        <v>0</v>
      </c>
    </row>
    <row r="98" spans="1:25" ht="15" customHeight="1">
      <c r="A98" s="26">
        <f>Metryka!$C$3</f>
        <v>0</v>
      </c>
      <c r="B98" s="271"/>
      <c r="C98" s="272"/>
      <c r="D98" s="272"/>
      <c r="E98" s="272"/>
      <c r="F98" s="272"/>
      <c r="G98" s="272"/>
      <c r="H98" s="273"/>
      <c r="I98" s="274"/>
      <c r="J98" s="272"/>
      <c r="K98" s="272"/>
      <c r="L98" s="274"/>
      <c r="M98" s="437"/>
      <c r="N98" s="438"/>
      <c r="O98" s="438"/>
      <c r="P98" s="438"/>
      <c r="Q98" s="438"/>
      <c r="R98" s="439"/>
      <c r="S98" s="438"/>
      <c r="T98" s="438"/>
      <c r="U98" s="438"/>
      <c r="V98" s="440"/>
      <c r="W98" s="23">
        <f>Metryka!$C$20</f>
        <v>0</v>
      </c>
      <c r="X98" s="30">
        <f>Metryka!$D$20</f>
        <v>0</v>
      </c>
      <c r="Y98" s="24">
        <f>Metryka!$E$20</f>
        <v>0</v>
      </c>
    </row>
    <row r="99" spans="1:25" ht="15" customHeight="1">
      <c r="A99" s="26">
        <f>Metryka!$C$3</f>
        <v>0</v>
      </c>
      <c r="B99" s="271"/>
      <c r="C99" s="272"/>
      <c r="D99" s="272"/>
      <c r="E99" s="272"/>
      <c r="F99" s="272"/>
      <c r="G99" s="272"/>
      <c r="H99" s="273"/>
      <c r="I99" s="274"/>
      <c r="J99" s="272"/>
      <c r="K99" s="272"/>
      <c r="L99" s="274"/>
      <c r="M99" s="437"/>
      <c r="N99" s="438"/>
      <c r="O99" s="438"/>
      <c r="P99" s="438"/>
      <c r="Q99" s="438"/>
      <c r="R99" s="439"/>
      <c r="S99" s="438"/>
      <c r="T99" s="438"/>
      <c r="U99" s="438"/>
      <c r="V99" s="440"/>
      <c r="W99" s="23">
        <f>Metryka!$C$20</f>
        <v>0</v>
      </c>
      <c r="X99" s="30">
        <f>Metryka!$D$20</f>
        <v>0</v>
      </c>
      <c r="Y99" s="24">
        <f>Metryka!$E$20</f>
        <v>0</v>
      </c>
    </row>
    <row r="100" spans="1:25" ht="15" customHeight="1" thickBot="1">
      <c r="A100" s="26">
        <f>Metryka!$C$3</f>
        <v>0</v>
      </c>
      <c r="B100" s="276"/>
      <c r="C100" s="277"/>
      <c r="D100" s="277"/>
      <c r="E100" s="277"/>
      <c r="F100" s="277"/>
      <c r="G100" s="277"/>
      <c r="H100" s="278"/>
      <c r="I100" s="279"/>
      <c r="J100" s="277"/>
      <c r="K100" s="277"/>
      <c r="L100" s="279"/>
      <c r="M100" s="441"/>
      <c r="N100" s="442"/>
      <c r="O100" s="442"/>
      <c r="P100" s="442"/>
      <c r="Q100" s="442"/>
      <c r="R100" s="441"/>
      <c r="S100" s="442"/>
      <c r="T100" s="442"/>
      <c r="U100" s="442"/>
      <c r="V100" s="279"/>
      <c r="W100" s="23">
        <f>Metryka!$C$20</f>
        <v>0</v>
      </c>
      <c r="X100" s="30">
        <f>Metryka!$D$20</f>
        <v>0</v>
      </c>
      <c r="Y100" s="24">
        <f>Metryka!$E$20</f>
        <v>0</v>
      </c>
    </row>
    <row r="101" spans="1:25" ht="15" customHeight="1">
      <c r="B101" s="25"/>
    </row>
    <row r="102" spans="1:25" ht="15" customHeight="1"/>
    <row r="103" spans="1:25" ht="15" customHeight="1"/>
    <row r="104" spans="1:25" ht="15" customHeight="1"/>
    <row r="105" spans="1:25" ht="15" customHeight="1"/>
    <row r="107" spans="1:25" ht="15" customHeight="1"/>
    <row r="108" spans="1:25" ht="15" customHeight="1"/>
    <row r="109" spans="1:25" ht="15" customHeight="1"/>
    <row r="110" spans="1:25" ht="15" customHeight="1"/>
    <row r="112" spans="1:25"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3" t="s">
        <v>539</v>
      </c>
    </row>
    <row r="152" spans="2:2">
      <c r="B152" s="23" t="s">
        <v>267</v>
      </c>
    </row>
    <row r="153" spans="2:2">
      <c r="B153" s="23" t="s">
        <v>268</v>
      </c>
    </row>
    <row r="154" spans="2:2">
      <c r="B154" s="23" t="s">
        <v>538</v>
      </c>
    </row>
    <row r="155" spans="2:2">
      <c r="B155" s="23" t="s">
        <v>537</v>
      </c>
    </row>
    <row r="156" spans="2:2">
      <c r="B156" s="23" t="s">
        <v>437</v>
      </c>
    </row>
    <row r="157" spans="2:2">
      <c r="B157" s="23" t="s">
        <v>366</v>
      </c>
    </row>
    <row r="158" spans="2:2">
      <c r="B158" s="23" t="s">
        <v>270</v>
      </c>
    </row>
    <row r="159" spans="2:2">
      <c r="B159" s="23" t="s">
        <v>271</v>
      </c>
    </row>
    <row r="160" spans="2:2">
      <c r="B160" s="23" t="s">
        <v>272</v>
      </c>
    </row>
    <row r="161" spans="2:2">
      <c r="B161" s="23" t="s">
        <v>273</v>
      </c>
    </row>
    <row r="162" spans="2:2">
      <c r="B162" s="23" t="s">
        <v>274</v>
      </c>
    </row>
    <row r="163" spans="2:2">
      <c r="B163" s="23" t="s">
        <v>275</v>
      </c>
    </row>
    <row r="164" spans="2:2">
      <c r="B164" s="23" t="s">
        <v>276</v>
      </c>
    </row>
    <row r="165" spans="2:2">
      <c r="B165" s="23" t="s">
        <v>277</v>
      </c>
    </row>
    <row r="166" spans="2:2">
      <c r="B166" s="23" t="s">
        <v>278</v>
      </c>
    </row>
    <row r="167" spans="2:2">
      <c r="B167" s="23" t="s">
        <v>279</v>
      </c>
    </row>
    <row r="168" spans="2:2">
      <c r="B168" s="23" t="s">
        <v>280</v>
      </c>
    </row>
    <row r="169" spans="2:2">
      <c r="B169" s="23" t="s">
        <v>281</v>
      </c>
    </row>
  </sheetData>
  <mergeCells count="1">
    <mergeCell ref="R4:V4"/>
  </mergeCells>
  <dataValidations count="95">
    <dataValidation type="whole" operator="lessThanOrEqual" showInputMessage="1" showErrorMessage="1" errorTitle="Zawyżona wartość danych" error="Liczba nie może być większa niż liczba pojazdów ogólem." sqref="M100:V100">
      <formula1>$D$100</formula1>
    </dataValidation>
    <dataValidation type="whole" operator="lessThanOrEqual" showInputMessage="1" showErrorMessage="1" errorTitle="Zawyżona wartość danych" error="Liczba nie może być większa niż liczba pojazdów ogólem." sqref="M99:V99">
      <formula1>$D$99</formula1>
    </dataValidation>
    <dataValidation type="whole" operator="lessThanOrEqual" showInputMessage="1" showErrorMessage="1" errorTitle="Zawyżona wartość danych" error="Liczba nie może być większa niż liczba pojazdów ogólem." sqref="M98:V98">
      <formula1>$D$98</formula1>
    </dataValidation>
    <dataValidation type="whole" operator="lessThanOrEqual" showInputMessage="1" showErrorMessage="1" errorTitle="Zawyżona wartość danych" error="Liczba nie może być większa niż liczba pojazdów ogólem." sqref="M97:V97">
      <formula1>$D$97</formula1>
    </dataValidation>
    <dataValidation type="whole" operator="lessThanOrEqual" showInputMessage="1" showErrorMessage="1" errorTitle="Zawyżona wartość danych" error="Liczba nie może być większa niż liczba pojazdów ogólem." sqref="M96:V96">
      <formula1>$D$96</formula1>
    </dataValidation>
    <dataValidation type="whole" operator="lessThanOrEqual" showInputMessage="1" showErrorMessage="1" errorTitle="Zawyżona wartość danych" error="Liczba nie może być większa niż liczba pojazdów ogólem." sqref="M95:V95">
      <formula1>$D$95</formula1>
    </dataValidation>
    <dataValidation type="whole" operator="lessThanOrEqual" showInputMessage="1" showErrorMessage="1" errorTitle="Zawyżona wartość danych" error="Liczba nie może być większa niż liczba pojazdów ogólem." sqref="M94:V94">
      <formula1>$D$94</formula1>
    </dataValidation>
    <dataValidation type="whole" operator="lessThanOrEqual" showInputMessage="1" showErrorMessage="1" errorTitle="Zawyżona wartość danych" error="Liczba nie może być większa niż liczba pojazdów ogólem." sqref="M93:V93">
      <formula1>$D$93</formula1>
    </dataValidation>
    <dataValidation type="whole" operator="lessThanOrEqual" showInputMessage="1" showErrorMessage="1" errorTitle="Zawyżona wartość danych" error="Liczba nie może być większa niż liczba pojazdów ogólem." sqref="M92:V92">
      <formula1>$D$92</formula1>
    </dataValidation>
    <dataValidation type="whole" operator="lessThanOrEqual" showInputMessage="1" showErrorMessage="1" errorTitle="Zawyżona wartość danych" error="Liczba nie może być większa niż liczba pojazdów ogólem." sqref="M91:V91">
      <formula1>$D$91</formula1>
    </dataValidation>
    <dataValidation type="whole" operator="lessThanOrEqual" showInputMessage="1" showErrorMessage="1" errorTitle="Zawyżona wartość danych" error="Liczba nie może być większa niż liczba pojazdów ogólem." sqref="M90:V90">
      <formula1>$D$90</formula1>
    </dataValidation>
    <dataValidation type="whole" operator="lessThanOrEqual" showInputMessage="1" showErrorMessage="1" errorTitle="Zawyżona wartość danych" error="Liczba nie może być większa niż liczba pojazdów ogólem." sqref="M89:V89">
      <formula1>$D$89</formula1>
    </dataValidation>
    <dataValidation type="whole" operator="lessThanOrEqual" showInputMessage="1" showErrorMessage="1" errorTitle="Zawyżona wartość danych" error="Liczba nie może być większa niż liczba pojazdów ogólem." sqref="M88:V88">
      <formula1>$D$88</formula1>
    </dataValidation>
    <dataValidation type="whole" operator="lessThanOrEqual" showInputMessage="1" showErrorMessage="1" errorTitle="Zawyżona wartość danych" error="Liczba nie może być większa niż liczba pojazdów ogólem." sqref="M87:V87">
      <formula1>$D$87</formula1>
    </dataValidation>
    <dataValidation type="whole" operator="lessThanOrEqual" showInputMessage="1" showErrorMessage="1" errorTitle="Zawyżona wartość danych" error="Liczba nie może być większa niż liczba pojazdów ogólem." sqref="M86:V86">
      <formula1>$D$86</formula1>
    </dataValidation>
    <dataValidation type="whole" operator="lessThanOrEqual" showInputMessage="1" showErrorMessage="1" errorTitle="Zawyżona wartość danych" error="Liczba nie może być większa niż liczba pojazdów ogólem." sqref="M85:V85">
      <formula1>$D$85</formula1>
    </dataValidation>
    <dataValidation type="whole" operator="lessThanOrEqual" showInputMessage="1" showErrorMessage="1" errorTitle="Zawyżona wartość danych" error="Liczba nie może być większa niż liczba pojazdów ogólem." sqref="M84:V84">
      <formula1>$D$84</formula1>
    </dataValidation>
    <dataValidation type="whole" operator="lessThanOrEqual" showInputMessage="1" showErrorMessage="1" errorTitle="Zawyżona wartość danych" error="Liczba nie może być większa niż liczba pojazdów ogólem." sqref="M83:V83">
      <formula1>$D$83</formula1>
    </dataValidation>
    <dataValidation type="whole" operator="lessThanOrEqual" showInputMessage="1" showErrorMessage="1" errorTitle="Zawyżona wartość danych" error="Liczba nie może być większa niż liczba pojazdów ogólem." sqref="M82:V82">
      <formula1>$D$82</formula1>
    </dataValidation>
    <dataValidation type="whole" operator="lessThanOrEqual" showInputMessage="1" showErrorMessage="1" errorTitle="Zawyżona wartość danych" error="Liczba nie może być większa niż liczba pojazdów ogólem." sqref="M81:V81">
      <formula1>$D$81</formula1>
    </dataValidation>
    <dataValidation type="whole" operator="lessThanOrEqual" showInputMessage="1" showErrorMessage="1" errorTitle="Zawyżona wartość danych" error="Liczba nie może być większa niż liczba pojazdów ogólem." sqref="M80:V80">
      <formula1>$D$80</formula1>
    </dataValidation>
    <dataValidation type="whole" operator="lessThanOrEqual" showInputMessage="1" showErrorMessage="1" errorTitle="Zawyżona wartość danych" error="Liczba nie może być większa niż liczba pojazdów ogólem." sqref="M79:V79">
      <formula1>$D$79</formula1>
    </dataValidation>
    <dataValidation type="whole" operator="lessThanOrEqual" showInputMessage="1" showErrorMessage="1" errorTitle="Zawyżona wartość danych" error="Liczba nie może być większa niż liczba pojazdów ogólem." sqref="M78:V78">
      <formula1>$D$78</formula1>
    </dataValidation>
    <dataValidation type="whole" operator="lessThanOrEqual" showInputMessage="1" showErrorMessage="1" errorTitle="Zawyżona wartość danych" error="Liczba nie może być większa niż liczba pojazdów ogólem." sqref="M77:V77">
      <formula1>$D$77</formula1>
    </dataValidation>
    <dataValidation type="whole" operator="lessThanOrEqual" showInputMessage="1" showErrorMessage="1" errorTitle="Zawyżona wartość danych" error="Liczba nie może być większa niż liczba pojazdów ogólem." sqref="M76:V76">
      <formula1>$D$76</formula1>
    </dataValidation>
    <dataValidation type="whole" operator="lessThanOrEqual" showInputMessage="1" showErrorMessage="1" errorTitle="Zawyżona wartość danych" error="Liczba nie może być większa niż liczba pojazdów ogólem." sqref="M75:V75">
      <formula1>$D$75</formula1>
    </dataValidation>
    <dataValidation type="whole" operator="lessThanOrEqual" showInputMessage="1" showErrorMessage="1" errorTitle="Zawyżona wartość danych" error="Liczba nie może być większa niż liczba pojazdów ogólem." sqref="M74:V74">
      <formula1>$D$74</formula1>
    </dataValidation>
    <dataValidation type="whole" operator="lessThanOrEqual" showInputMessage="1" showErrorMessage="1" errorTitle="Zawyżona wartość danych" error="Liczba nie może być większa niż liczba pojazdów ogólem." sqref="M73:V73">
      <formula1>$D$73</formula1>
    </dataValidation>
    <dataValidation type="whole" operator="lessThanOrEqual" showInputMessage="1" showErrorMessage="1" errorTitle="Zawyżona wartość danych" error="Liczba nie może być większa niż liczba pojazdów ogólem." sqref="M72:V72">
      <formula1>$D$72</formula1>
    </dataValidation>
    <dataValidation type="whole" operator="lessThanOrEqual" showInputMessage="1" showErrorMessage="1" errorTitle="Zawyżona wartość danych" error="Liczba nie może być większa niż liczba pojazdów ogólem." sqref="M71:V71">
      <formula1>$D$71</formula1>
    </dataValidation>
    <dataValidation type="whole" operator="lessThanOrEqual" showInputMessage="1" showErrorMessage="1" errorTitle="Zawyżona wartość danych" error="Liczba nie może być większa niż liczba pojazdów ogólem." sqref="M70:V70">
      <formula1>$D$70</formula1>
    </dataValidation>
    <dataValidation type="whole" operator="lessThanOrEqual" showInputMessage="1" showErrorMessage="1" errorTitle="Zawyżona wartość danych" error="Liczba nie może być większa niż liczba pojazdów ogólem." sqref="M69:V69">
      <formula1>$D$69</formula1>
    </dataValidation>
    <dataValidation type="whole" operator="lessThanOrEqual" showInputMessage="1" showErrorMessage="1" errorTitle="Zawyżona wartość danych" error="Liczba nie może być większa niż liczba pojazdów ogólem." sqref="M68:V68">
      <formula1>$D$68</formula1>
    </dataValidation>
    <dataValidation type="whole" operator="lessThanOrEqual" showInputMessage="1" showErrorMessage="1" errorTitle="Zawyżona wartość danych" error="Liczba nie może być większa niż liczba pojazdów ogólem." sqref="M67:V67">
      <formula1>$D$67</formula1>
    </dataValidation>
    <dataValidation type="whole" operator="lessThanOrEqual" showInputMessage="1" showErrorMessage="1" errorTitle="Zawyżona wartość danych" error="Liczba nie może być większa niż liczba pojazdów ogólem." sqref="M66:V66">
      <formula1>$D$66</formula1>
    </dataValidation>
    <dataValidation type="whole" operator="lessThanOrEqual" showInputMessage="1" showErrorMessage="1" errorTitle="Zawyżona wartość danych" error="Liczba nie może być większa niż liczba pojazdów ogólem." sqref="M65:V65">
      <formula1>$D$65</formula1>
    </dataValidation>
    <dataValidation type="whole" operator="lessThanOrEqual" showInputMessage="1" showErrorMessage="1" errorTitle="Zawyżona wartość danych" error="Liczba nie może być większa niż liczba pojazdów ogólem." sqref="M64:V64">
      <formula1>$D$64</formula1>
    </dataValidation>
    <dataValidation type="whole" operator="lessThanOrEqual" showInputMessage="1" showErrorMessage="1" errorTitle="Zawyżona wartość danych" error="Liczba nie może być większa niż liczba pojazdów ogólem." sqref="M63:V63">
      <formula1>$D$63</formula1>
    </dataValidation>
    <dataValidation type="whole" operator="lessThanOrEqual" showInputMessage="1" showErrorMessage="1" errorTitle="Zawyżona wartość danych" error="Liczba nie może być większa niż liczba pojazdów ogólem." sqref="M62:V62">
      <formula1>$D$62</formula1>
    </dataValidation>
    <dataValidation type="whole" operator="lessThanOrEqual" showInputMessage="1" showErrorMessage="1" errorTitle="Zawyżona wartość danych" error="Liczba nie może być większa niż liczba pojazdów ogólem." sqref="M61:V61">
      <formula1>$D$61</formula1>
    </dataValidation>
    <dataValidation type="whole" operator="lessThanOrEqual" showInputMessage="1" showErrorMessage="1" errorTitle="Zawyżona wartość danych" error="Liczba nie może być większa niż liczba pojazdów ogólem." sqref="M60:V60">
      <formula1>$D$60</formula1>
    </dataValidation>
    <dataValidation type="whole" operator="lessThanOrEqual" showInputMessage="1" showErrorMessage="1" errorTitle="Zawyżona wartość danych" error="Liczba nie może być większa niż liczba pojazdów ogólem." sqref="M59:V59">
      <formula1>$D$59</formula1>
    </dataValidation>
    <dataValidation type="whole" operator="lessThanOrEqual" showInputMessage="1" showErrorMessage="1" errorTitle="Zawyżona wartość danych" error="Liczba nie może być większa niż liczba pojazdów ogólem." sqref="M58:V58">
      <formula1>$D$58</formula1>
    </dataValidation>
    <dataValidation type="whole" operator="lessThanOrEqual" showInputMessage="1" showErrorMessage="1" errorTitle="Zawyżona wartość danych" error="Liczba nie może być większa niż liczba pojazdów ogólem." sqref="M57:V57">
      <formula1>$D$57</formula1>
    </dataValidation>
    <dataValidation type="whole" operator="lessThanOrEqual" showInputMessage="1" showErrorMessage="1" errorTitle="Zawyżona wartość danych" error="Liczba nie może być większa niż liczba pojazdów ogólem." sqref="M56:V56">
      <formula1>$D$56</formula1>
    </dataValidation>
    <dataValidation type="whole" operator="lessThanOrEqual" showInputMessage="1" showErrorMessage="1" errorTitle="Zawyżona wartość danych" error="Liczba nie może być większa niż liczba pojazdów ogólem." sqref="M55:V55">
      <formula1>$D$55</formula1>
    </dataValidation>
    <dataValidation type="whole" operator="lessThanOrEqual" showInputMessage="1" showErrorMessage="1" errorTitle="Zawyżona wartość danych" error="Liczba nie może być większa niż liczba pojazdów ogólem." sqref="M54:V54">
      <formula1>$D$54</formula1>
    </dataValidation>
    <dataValidation type="whole" operator="lessThanOrEqual" showInputMessage="1" showErrorMessage="1" errorTitle="Zawyżona wartość danych" error="Liczba nie może być większa niż liczba pojazdów ogólem." sqref="M53:V53">
      <formula1>$D$53</formula1>
    </dataValidation>
    <dataValidation type="whole" operator="lessThanOrEqual" showInputMessage="1" showErrorMessage="1" errorTitle="Zawyżona wartość danych" error="Liczba nie może być większa niż liczba pojazdów ogólem." sqref="M52:V52">
      <formula1>$D$52</formula1>
    </dataValidation>
    <dataValidation type="whole" operator="lessThanOrEqual" showInputMessage="1" showErrorMessage="1" errorTitle="Zawyżona wartość danych" error="Liczba nie może być większa niż liczba pojazdów ogólem." sqref="M51:V51">
      <formula1>$D$51</formula1>
    </dataValidation>
    <dataValidation type="whole" operator="lessThanOrEqual" showInputMessage="1" showErrorMessage="1" errorTitle="Zawyżona wartość danych" error="Liczba nie może być większa niż liczba pojazdów ogólem." sqref="M50:V50">
      <formula1>$D$50</formula1>
    </dataValidation>
    <dataValidation type="whole" operator="lessThanOrEqual" showInputMessage="1" showErrorMessage="1" errorTitle="Zawyżona wartość danych" error="Liczba nie może być większa niż liczba pojazdów ogólem." sqref="M49:V49">
      <formula1>$D$49</formula1>
    </dataValidation>
    <dataValidation type="whole" operator="lessThanOrEqual" showInputMessage="1" showErrorMessage="1" errorTitle="Zawyżona wartość danych" error="Liczba nie może być większa niż liczba pojazdów ogólem." sqref="M48:V48">
      <formula1>$D$48</formula1>
    </dataValidation>
    <dataValidation type="whole" operator="lessThanOrEqual" showInputMessage="1" showErrorMessage="1" errorTitle="Zawyżona wartość danych" error="Liczba nie może być większa niż liczba pojazdów ogólem." sqref="M47:V47">
      <formula1>$D$47</formula1>
    </dataValidation>
    <dataValidation type="whole" operator="lessThanOrEqual" showInputMessage="1" showErrorMessage="1" errorTitle="Zawyżona wartość danych" error="Liczba nie może być większa niż liczba pojazdów ogólem." sqref="M46:V46">
      <formula1>$D$46</formula1>
    </dataValidation>
    <dataValidation type="whole" operator="lessThanOrEqual" showInputMessage="1" showErrorMessage="1" errorTitle="Zawyżona wartość danych" error="Liczba nie może być większa niż liczba pojazdów ogólem." sqref="M45:V45">
      <formula1>$D$45</formula1>
    </dataValidation>
    <dataValidation type="whole" operator="lessThanOrEqual" showInputMessage="1" showErrorMessage="1" errorTitle="Zawyżona wartość danych" error="Liczba nie może być większa niż liczba pojazdów ogólem." sqref="M44:V44">
      <formula1>$D$44</formula1>
    </dataValidation>
    <dataValidation type="whole" operator="lessThanOrEqual" showInputMessage="1" showErrorMessage="1" errorTitle="Zawyżona wartość danych" error="Liczba nie może być większa niż liczba pojazdów ogólem." sqref="M43:V43">
      <formula1>$D$43</formula1>
    </dataValidation>
    <dataValidation type="whole" operator="lessThanOrEqual" showInputMessage="1" showErrorMessage="1" errorTitle="Zawyżona wartość danych" error="Liczba nie może być większa niż liczba pojazdów ogólem." sqref="M42:V42">
      <formula1>$D$42</formula1>
    </dataValidation>
    <dataValidation type="whole" operator="lessThanOrEqual" showInputMessage="1" showErrorMessage="1" errorTitle="Zawyżona wartość danych" error="Liczba nie może być większa niż liczba pojazdów ogólem." sqref="M41:V41">
      <formula1>$D$41</formula1>
    </dataValidation>
    <dataValidation type="whole" operator="lessThanOrEqual" showInputMessage="1" showErrorMessage="1" errorTitle="Zawyżona wartość danych" error="Liczba nie może być większa niż liczba pojazdów ogólem." sqref="M40:V40">
      <formula1>$D$40</formula1>
    </dataValidation>
    <dataValidation type="whole" operator="lessThanOrEqual" showInputMessage="1" showErrorMessage="1" errorTitle="Zawyżona wartość danych" error="Liczba nie może być większa niż liczba pojazdów ogólem." sqref="M39:V39">
      <formula1>$D$39</formula1>
    </dataValidation>
    <dataValidation type="whole" operator="lessThanOrEqual" showInputMessage="1" showErrorMessage="1" errorTitle="Zawyżona wartość danych" error="Liczba nie może być większa niż liczba pojazdów ogólem." sqref="M38:V38">
      <formula1>$D$38</formula1>
    </dataValidation>
    <dataValidation type="whole" operator="lessThanOrEqual" showInputMessage="1" showErrorMessage="1" errorTitle="Zawyżona wartość danych" error="Liczba nie może być większa niż liczba pojazdów ogólem." sqref="M37:V37">
      <formula1>$D$37</formula1>
    </dataValidation>
    <dataValidation type="whole" operator="lessThanOrEqual" showInputMessage="1" showErrorMessage="1" errorTitle="Zawyżona wartość danych" error="Liczba nie może być większa niż liczba pojazdów ogólem." sqref="M36:V36">
      <formula1>$D$36</formula1>
    </dataValidation>
    <dataValidation type="whole" operator="lessThanOrEqual" showInputMessage="1" showErrorMessage="1" errorTitle="Zawyżona wartość danych" error="Liczba nie może być większa niż liczba pojazdów ogólem." sqref="M35:V35">
      <formula1>$D$35</formula1>
    </dataValidation>
    <dataValidation type="whole" operator="lessThanOrEqual" showInputMessage="1" showErrorMessage="1" errorTitle="Zawyżona wartość danych" error="Liczba nie może być większa niż liczba pojazdów ogólem." sqref="M34:V34">
      <formula1>$D$34</formula1>
    </dataValidation>
    <dataValidation type="whole" operator="lessThanOrEqual" showInputMessage="1" showErrorMessage="1" errorTitle="Zawyżona wartość danych" error="Liczba nie może być większa niż liczba pojazdów ogólem." sqref="M33:V33">
      <formula1>$D$33</formula1>
    </dataValidation>
    <dataValidation type="whole" operator="lessThanOrEqual" showInputMessage="1" showErrorMessage="1" errorTitle="Zawyżona wartość danych" error="Liczba nie może być większa niż liczba pojazdów ogólem." sqref="M32:V32">
      <formula1>$D$32</formula1>
    </dataValidation>
    <dataValidation type="whole" operator="lessThanOrEqual" showInputMessage="1" showErrorMessage="1" errorTitle="Zawyżona wartość danych" error="Liczba nie może być większa niż liczba pojazdów ogólem." sqref="M31:V31">
      <formula1>$D$31</formula1>
    </dataValidation>
    <dataValidation type="whole" operator="lessThanOrEqual" showInputMessage="1" showErrorMessage="1" errorTitle="Zawyżona wartość danych" error="Liczba nie może być większa niż liczba pojazdów ogólem." sqref="M30:V30">
      <formula1>$D$30</formula1>
    </dataValidation>
    <dataValidation type="whole" operator="lessThanOrEqual" showInputMessage="1" showErrorMessage="1" errorTitle="Zawyżona wartość danych" error="Liczba nie może być większa niż liczba pojazdów ogólem." sqref="M29:V29">
      <formula1>$D$29</formula1>
    </dataValidation>
    <dataValidation type="whole" operator="lessThanOrEqual" showInputMessage="1" showErrorMessage="1" errorTitle="Zawyżona wartość danych" error="Liczba nie może być większa niż liczba pojazdów ogólem." sqref="M28:V28">
      <formula1>$D$28</formula1>
    </dataValidation>
    <dataValidation type="whole" operator="lessThanOrEqual" showInputMessage="1" showErrorMessage="1" errorTitle="Zawyżona wartość danych" error="Liczba nie może być większa niż liczba pojazdów ogólem." sqref="M27:V27">
      <formula1>$D$27</formula1>
    </dataValidation>
    <dataValidation type="whole" operator="lessThanOrEqual" showInputMessage="1" showErrorMessage="1" errorTitle="Zawyżona wartość danych" error="Liczba nie może być większa niż liczba pojazdów ogólem." sqref="M26:V26">
      <formula1>$D$26</formula1>
    </dataValidation>
    <dataValidation type="whole" operator="lessThanOrEqual" showInputMessage="1" showErrorMessage="1" errorTitle="Zawyżona wartość danych" error="Liczba nie może być większa niż liczba pojazdów ogólem." sqref="M25:V25">
      <formula1>$D$25</formula1>
    </dataValidation>
    <dataValidation type="whole" operator="lessThanOrEqual" showInputMessage="1" showErrorMessage="1" errorTitle="Zawyżona wartość danych" error="Liczba nie może być większa niż liczba pojazdów ogólem." sqref="M24:V24">
      <formula1>$D$24</formula1>
    </dataValidation>
    <dataValidation type="whole" operator="lessThanOrEqual" showInputMessage="1" showErrorMessage="1" errorTitle="Zawyżona wartość danych" error="Liczba nie może być większa niż liczba pojazdów ogólem." sqref="M23:V23">
      <formula1>$D$23</formula1>
    </dataValidation>
    <dataValidation type="whole" operator="lessThanOrEqual" showInputMessage="1" showErrorMessage="1" errorTitle="Zawyżona wartość danych" error="Liczba nie może być większa niż liczba pojazdów ogólem." sqref="M22:V22">
      <formula1>$D$22</formula1>
    </dataValidation>
    <dataValidation type="whole" operator="lessThanOrEqual" showInputMessage="1" showErrorMessage="1" errorTitle="Zawyżona wartość danych" error="Liczba nie może być większa niż liczba pojazdów ogólem." sqref="M21:V21">
      <formula1>$D$21</formula1>
    </dataValidation>
    <dataValidation type="whole" operator="lessThanOrEqual" showInputMessage="1" showErrorMessage="1" errorTitle="Zawyżona wartość danych" error="Liczba nie może być większa niż liczba pojazdów ogólem." sqref="M20:V20">
      <formula1>$D$20</formula1>
    </dataValidation>
    <dataValidation type="whole" operator="lessThanOrEqual" showInputMessage="1" showErrorMessage="1" errorTitle="Zawyżona wartość danych" error="Liczba nie może być większa niż liczba pojazdów ogólem." sqref="M19:V19">
      <formula1>$D$19</formula1>
    </dataValidation>
    <dataValidation type="whole" operator="lessThanOrEqual" showInputMessage="1" showErrorMessage="1" errorTitle="Zawyżona wartość danych" error="Liczba nie może być większa niż liczba pojazdów ogólem." sqref="M18:V18">
      <formula1>$D$18</formula1>
    </dataValidation>
    <dataValidation type="whole" operator="lessThanOrEqual" showInputMessage="1" showErrorMessage="1" errorTitle="Zawyżona wartość danych" error="Liczba nie może być większa niż liczba pojazdów ogólem." sqref="M17:V17">
      <formula1>$D$17</formula1>
    </dataValidation>
    <dataValidation type="whole" operator="lessThanOrEqual" showInputMessage="1" showErrorMessage="1" errorTitle="Zawyżona wartość danych" error="Liczba nie może być większa niż liczba pojazdów ogólem." sqref="M16:V16">
      <formula1>$D$16</formula1>
    </dataValidation>
    <dataValidation type="whole" operator="lessThanOrEqual" showInputMessage="1" showErrorMessage="1" errorTitle="Zawyżona wartość danych" error="Liczba nie może być większa niż liczba pojazdów ogólem." sqref="M15:V15">
      <formula1>$D$15</formula1>
    </dataValidation>
    <dataValidation type="whole" operator="lessThanOrEqual" showInputMessage="1" showErrorMessage="1" errorTitle="Zawyżona wartość danych" error="Liczba nie może być większa niż liczba pojazdów ogólem." sqref="M14:V14">
      <formula1>$D$14</formula1>
    </dataValidation>
    <dataValidation type="whole" operator="lessThanOrEqual" showInputMessage="1" showErrorMessage="1" errorTitle="Zawyżona wartość danych" error="Liczba nie może być większa niż liczba pojazdów ogólem." sqref="M13:V13">
      <formula1>$D$13</formula1>
    </dataValidation>
    <dataValidation type="whole" operator="lessThanOrEqual" showInputMessage="1" showErrorMessage="1" errorTitle="Zawyżona wartość danych" error="Liczba nie może być większa niż liczba pojazdów ogólem." sqref="M12:V12">
      <formula1>$D$12</formula1>
    </dataValidation>
    <dataValidation type="whole" operator="lessThanOrEqual" showInputMessage="1" showErrorMessage="1" errorTitle="Zawyżona wartość danych" error="Liczba nie może być większa niż liczba pojazdów ogólem." sqref="M11:V11">
      <formula1>$D$11</formula1>
    </dataValidation>
    <dataValidation type="whole" operator="lessThanOrEqual" showInputMessage="1" showErrorMessage="1" errorTitle="Zawyżona wartość danych" error="Liczba nie może być większa niż liczba pojazdów ogólem." sqref="M10:V10">
      <formula1>$D$10</formula1>
    </dataValidation>
    <dataValidation type="whole" operator="lessThanOrEqual" showInputMessage="1" showErrorMessage="1" errorTitle="Zawyżona wartość danych" error="Liczba nie może być większa niż liczba pojazdów ogólem." sqref="M9:V9">
      <formula1>$D$9</formula1>
    </dataValidation>
    <dataValidation type="whole" operator="lessThanOrEqual" showInputMessage="1" showErrorMessage="1" errorTitle="Zawyżona wartość danych" error="Liczba nie może być większa niż liczba pojazdów ogólem." sqref="M8:V8">
      <formula1>$D$8</formula1>
    </dataValidation>
    <dataValidation type="whole" operator="lessThanOrEqual" showInputMessage="1" showErrorMessage="1" errorTitle="Zawyżona wartość danych" error="Liczba nie może być większa niż liczba pojazdów ogólem." sqref="M7:V7">
      <formula1>$D$7</formula1>
    </dataValidation>
    <dataValidation type="list" allowBlank="1" showInputMessage="1" showErrorMessage="1" sqref="B7:B100">
      <formula1>$B$151:$B$169</formula1>
    </dataValidation>
  </dataValidations>
  <pageMargins left="0.7" right="0.7" top="0.75" bottom="0.75"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Z15"/>
  <sheetViews>
    <sheetView topLeftCell="B1" zoomScaleNormal="100" workbookViewId="0">
      <selection activeCell="B1" sqref="B1"/>
    </sheetView>
  </sheetViews>
  <sheetFormatPr defaultColWidth="9.140625" defaultRowHeight="12.75"/>
  <cols>
    <col min="1" max="1" width="9.140625" style="23" hidden="1" customWidth="1"/>
    <col min="2" max="2" width="37.140625" style="23" customWidth="1"/>
    <col min="3" max="18" width="14.42578125" style="23" customWidth="1"/>
    <col min="19" max="19" width="31.42578125" style="23" customWidth="1"/>
    <col min="20" max="20" width="18.28515625" style="23" customWidth="1"/>
    <col min="21" max="32" width="17.140625" style="23" customWidth="1"/>
    <col min="33" max="33" width="15" style="23" customWidth="1"/>
    <col min="34" max="34" width="11" style="23" customWidth="1"/>
    <col min="35" max="35" width="19" style="23" customWidth="1"/>
    <col min="36" max="36" width="13.28515625" style="23" customWidth="1"/>
    <col min="37" max="39" width="11.28515625" style="23" customWidth="1"/>
    <col min="40" max="40" width="12.7109375" style="23" customWidth="1"/>
    <col min="41" max="41" width="19.85546875" style="23" customWidth="1"/>
    <col min="42" max="42" width="26.28515625" style="23" customWidth="1"/>
    <col min="43" max="43" width="12.28515625" style="23" customWidth="1"/>
    <col min="44" max="44" width="11.85546875" style="23" customWidth="1"/>
    <col min="45" max="45" width="11.42578125" style="23" customWidth="1"/>
    <col min="46" max="46" width="11.7109375" style="23" customWidth="1"/>
    <col min="47" max="47" width="13.5703125" style="23" customWidth="1"/>
    <col min="48" max="16384" width="9.140625" style="23"/>
  </cols>
  <sheetData>
    <row r="1" spans="1:78" ht="15" customHeight="1">
      <c r="B1" s="73">
        <f>[1]Metryka!C3</f>
        <v>0</v>
      </c>
    </row>
    <row r="2" spans="1:78" ht="15" customHeight="1" thickBot="1">
      <c r="B2" s="82" t="s">
        <v>632</v>
      </c>
      <c r="C2" s="82"/>
      <c r="D2" s="82"/>
      <c r="E2" s="82"/>
      <c r="F2" s="82"/>
      <c r="G2" s="82"/>
      <c r="H2" s="82"/>
      <c r="I2" s="82"/>
      <c r="J2" s="82"/>
      <c r="K2" s="82"/>
      <c r="L2" s="82"/>
      <c r="M2" s="82"/>
      <c r="N2" s="82"/>
      <c r="O2" s="82"/>
      <c r="P2" s="82"/>
      <c r="Q2" s="82"/>
      <c r="R2" s="82"/>
      <c r="S2" s="82"/>
      <c r="T2" s="82"/>
      <c r="U2" s="82"/>
      <c r="V2" s="82"/>
    </row>
    <row r="3" spans="1:78" ht="45" hidden="1" customHeight="1" thickBot="1">
      <c r="A3" s="26"/>
      <c r="B3" s="562" t="s">
        <v>336</v>
      </c>
      <c r="C3" s="482" t="s">
        <v>337</v>
      </c>
      <c r="D3" s="482" t="s">
        <v>338</v>
      </c>
      <c r="E3" s="482" t="s">
        <v>339</v>
      </c>
      <c r="F3" s="482" t="s">
        <v>340</v>
      </c>
      <c r="G3" s="482" t="s">
        <v>341</v>
      </c>
      <c r="H3" s="482" t="s">
        <v>433</v>
      </c>
      <c r="I3" s="482" t="s">
        <v>434</v>
      </c>
      <c r="J3" s="482" t="s">
        <v>435</v>
      </c>
      <c r="K3" s="482" t="s">
        <v>436</v>
      </c>
      <c r="L3" s="482" t="s">
        <v>453</v>
      </c>
      <c r="M3" s="482" t="s">
        <v>454</v>
      </c>
      <c r="N3" s="482" t="s">
        <v>455</v>
      </c>
      <c r="O3" s="482" t="s">
        <v>456</v>
      </c>
      <c r="P3" s="482" t="s">
        <v>342</v>
      </c>
      <c r="Q3" s="482" t="s">
        <v>343</v>
      </c>
      <c r="R3" s="482" t="s">
        <v>344</v>
      </c>
      <c r="S3" s="482" t="s">
        <v>345</v>
      </c>
      <c r="T3" s="482" t="s">
        <v>346</v>
      </c>
      <c r="U3" s="563" t="s">
        <v>345</v>
      </c>
      <c r="V3" s="564" t="s">
        <v>347</v>
      </c>
    </row>
    <row r="4" spans="1:78" s="25" customFormat="1" ht="15" customHeight="1" thickBot="1">
      <c r="A4" s="565"/>
      <c r="B4" s="566"/>
      <c r="C4" s="695">
        <v>2022</v>
      </c>
      <c r="D4" s="696"/>
      <c r="E4" s="696"/>
      <c r="F4" s="696"/>
      <c r="G4" s="696"/>
      <c r="H4" s="696"/>
      <c r="I4" s="696"/>
      <c r="J4" s="696"/>
      <c r="K4" s="696"/>
      <c r="L4" s="696"/>
      <c r="M4" s="696"/>
      <c r="N4" s="696"/>
      <c r="O4" s="696"/>
      <c r="P4" s="696"/>
      <c r="Q4" s="696"/>
      <c r="R4" s="696"/>
      <c r="S4" s="697"/>
      <c r="T4" s="698" t="s">
        <v>633</v>
      </c>
      <c r="U4" s="699"/>
      <c r="V4" s="699"/>
      <c r="W4" s="699"/>
      <c r="X4" s="699"/>
      <c r="Y4" s="699"/>
      <c r="Z4" s="699"/>
      <c r="AA4" s="700"/>
      <c r="AB4" s="701" t="s">
        <v>634</v>
      </c>
      <c r="AC4" s="702"/>
      <c r="AD4" s="702"/>
      <c r="AE4" s="702"/>
      <c r="AF4" s="703"/>
      <c r="AG4" s="698" t="s">
        <v>635</v>
      </c>
      <c r="AH4" s="699"/>
      <c r="AI4" s="699"/>
      <c r="AJ4" s="699"/>
      <c r="AK4" s="699"/>
      <c r="AL4" s="699"/>
      <c r="AM4" s="699"/>
      <c r="AN4" s="700"/>
      <c r="AO4" s="701" t="s">
        <v>290</v>
      </c>
      <c r="AP4" s="703"/>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24" customFormat="1" ht="15" customHeight="1" thickBot="1">
      <c r="A5" s="158"/>
      <c r="B5" s="567"/>
      <c r="C5" s="129"/>
      <c r="D5" s="690" t="s">
        <v>27</v>
      </c>
      <c r="E5" s="691"/>
      <c r="F5" s="691"/>
      <c r="G5" s="691"/>
      <c r="H5" s="691"/>
      <c r="I5" s="691"/>
      <c r="J5" s="691"/>
      <c r="K5" s="692"/>
      <c r="L5" s="690" t="s">
        <v>27</v>
      </c>
      <c r="M5" s="691"/>
      <c r="N5" s="691"/>
      <c r="O5" s="691"/>
      <c r="P5" s="691"/>
      <c r="Q5" s="691"/>
      <c r="R5" s="691"/>
      <c r="S5" s="692"/>
      <c r="T5" s="132"/>
      <c r="U5" s="568"/>
      <c r="V5" s="568"/>
      <c r="W5" s="569"/>
      <c r="X5" s="693" t="s">
        <v>636</v>
      </c>
      <c r="Y5" s="693" t="s">
        <v>637</v>
      </c>
      <c r="Z5" s="693" t="s">
        <v>302</v>
      </c>
      <c r="AA5" s="704" t="s">
        <v>638</v>
      </c>
      <c r="AB5" s="706" t="s">
        <v>639</v>
      </c>
      <c r="AC5" s="708" t="s">
        <v>640</v>
      </c>
      <c r="AD5" s="708" t="s">
        <v>641</v>
      </c>
      <c r="AE5" s="710" t="s">
        <v>642</v>
      </c>
      <c r="AF5" s="570"/>
      <c r="AG5" s="132"/>
      <c r="AH5" s="568"/>
      <c r="AI5" s="568"/>
      <c r="AJ5" s="569"/>
      <c r="AK5" s="693" t="s">
        <v>542</v>
      </c>
      <c r="AL5" s="693" t="s">
        <v>637</v>
      </c>
      <c r="AM5" s="693" t="s">
        <v>302</v>
      </c>
      <c r="AN5" s="704" t="s">
        <v>638</v>
      </c>
      <c r="AO5" s="571"/>
      <c r="AP5" s="572"/>
    </row>
    <row r="6" spans="1:78" s="83" customFormat="1" ht="111.75" customHeight="1" thickBot="1">
      <c r="A6" s="573"/>
      <c r="B6" s="574" t="s">
        <v>249</v>
      </c>
      <c r="C6" s="575" t="s">
        <v>13</v>
      </c>
      <c r="D6" s="576" t="s">
        <v>643</v>
      </c>
      <c r="E6" s="577" t="s">
        <v>644</v>
      </c>
      <c r="F6" s="577" t="s">
        <v>645</v>
      </c>
      <c r="G6" s="577" t="s">
        <v>646</v>
      </c>
      <c r="H6" s="577" t="s">
        <v>647</v>
      </c>
      <c r="I6" s="577" t="s">
        <v>648</v>
      </c>
      <c r="J6" s="577" t="s">
        <v>291</v>
      </c>
      <c r="K6" s="578" t="s">
        <v>292</v>
      </c>
      <c r="L6" s="576" t="s">
        <v>649</v>
      </c>
      <c r="M6" s="579" t="s">
        <v>644</v>
      </c>
      <c r="N6" s="579" t="s">
        <v>645</v>
      </c>
      <c r="O6" s="580" t="s">
        <v>646</v>
      </c>
      <c r="P6" s="580" t="s">
        <v>647</v>
      </c>
      <c r="Q6" s="580" t="s">
        <v>648</v>
      </c>
      <c r="R6" s="580" t="s">
        <v>291</v>
      </c>
      <c r="S6" s="581" t="s">
        <v>292</v>
      </c>
      <c r="T6" s="582" t="s">
        <v>293</v>
      </c>
      <c r="U6" s="577" t="s">
        <v>294</v>
      </c>
      <c r="V6" s="577" t="s">
        <v>295</v>
      </c>
      <c r="W6" s="577" t="s">
        <v>296</v>
      </c>
      <c r="X6" s="694"/>
      <c r="Y6" s="694"/>
      <c r="Z6" s="694"/>
      <c r="AA6" s="705"/>
      <c r="AB6" s="707"/>
      <c r="AC6" s="709"/>
      <c r="AD6" s="709"/>
      <c r="AE6" s="711"/>
      <c r="AF6" s="578" t="s">
        <v>299</v>
      </c>
      <c r="AG6" s="582" t="s">
        <v>293</v>
      </c>
      <c r="AH6" s="577" t="s">
        <v>294</v>
      </c>
      <c r="AI6" s="577" t="s">
        <v>295</v>
      </c>
      <c r="AJ6" s="577" t="s">
        <v>296</v>
      </c>
      <c r="AK6" s="694"/>
      <c r="AL6" s="694"/>
      <c r="AM6" s="694"/>
      <c r="AN6" s="705"/>
      <c r="AO6" s="582" t="s">
        <v>297</v>
      </c>
      <c r="AP6" s="578" t="s">
        <v>298</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row>
    <row r="7" spans="1:78" ht="15" customHeight="1">
      <c r="B7" s="583" t="s">
        <v>39</v>
      </c>
      <c r="C7" s="584" t="s">
        <v>156</v>
      </c>
      <c r="D7" s="585" t="s">
        <v>156</v>
      </c>
      <c r="E7" s="584"/>
      <c r="F7" s="584" t="s">
        <v>156</v>
      </c>
      <c r="G7" s="584" t="s">
        <v>156</v>
      </c>
      <c r="H7" s="584" t="s">
        <v>156</v>
      </c>
      <c r="I7" s="584" t="s">
        <v>156</v>
      </c>
      <c r="J7" s="584" t="s">
        <v>156</v>
      </c>
      <c r="K7" s="586" t="s">
        <v>156</v>
      </c>
      <c r="L7" s="604" t="s">
        <v>156</v>
      </c>
      <c r="M7" s="584"/>
      <c r="N7" s="584" t="s">
        <v>156</v>
      </c>
      <c r="O7" s="584" t="s">
        <v>156</v>
      </c>
      <c r="P7" s="584" t="s">
        <v>156</v>
      </c>
      <c r="Q7" s="584" t="s">
        <v>156</v>
      </c>
      <c r="R7" s="584" t="s">
        <v>156</v>
      </c>
      <c r="S7" s="586" t="s">
        <v>156</v>
      </c>
      <c r="T7" s="585" t="s">
        <v>156</v>
      </c>
      <c r="U7" s="584" t="s">
        <v>156</v>
      </c>
      <c r="V7" s="584" t="s">
        <v>156</v>
      </c>
      <c r="W7" s="584" t="s">
        <v>156</v>
      </c>
      <c r="X7" s="587"/>
      <c r="Y7" s="587" t="s">
        <v>266</v>
      </c>
      <c r="Z7" s="587" t="s">
        <v>40</v>
      </c>
      <c r="AA7" s="586" t="s">
        <v>34</v>
      </c>
      <c r="AB7" s="585" t="s">
        <v>40</v>
      </c>
      <c r="AC7" s="584" t="s">
        <v>40</v>
      </c>
      <c r="AD7" s="584" t="s">
        <v>40</v>
      </c>
      <c r="AE7" s="584" t="s">
        <v>40</v>
      </c>
      <c r="AF7" s="586" t="s">
        <v>40</v>
      </c>
      <c r="AG7" s="585" t="s">
        <v>156</v>
      </c>
      <c r="AH7" s="584" t="s">
        <v>156</v>
      </c>
      <c r="AI7" s="584" t="s">
        <v>156</v>
      </c>
      <c r="AJ7" s="584" t="s">
        <v>156</v>
      </c>
      <c r="AK7" s="587"/>
      <c r="AL7" s="587" t="s">
        <v>266</v>
      </c>
      <c r="AM7" s="587" t="s">
        <v>40</v>
      </c>
      <c r="AN7" s="586" t="s">
        <v>34</v>
      </c>
      <c r="AO7" s="585" t="s">
        <v>41</v>
      </c>
      <c r="AP7" s="586" t="s">
        <v>41</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row>
    <row r="8" spans="1:78" s="285" customFormat="1" ht="15" customHeight="1">
      <c r="B8" s="588" t="s">
        <v>13</v>
      </c>
      <c r="C8" s="589">
        <f t="shared" ref="C8:K8" si="0">SUM(C10:C12)</f>
        <v>0</v>
      </c>
      <c r="D8" s="590">
        <f t="shared" si="0"/>
        <v>0</v>
      </c>
      <c r="E8" s="588">
        <f t="shared" si="0"/>
        <v>0</v>
      </c>
      <c r="F8" s="588">
        <f t="shared" si="0"/>
        <v>0</v>
      </c>
      <c r="G8" s="588">
        <f t="shared" si="0"/>
        <v>0</v>
      </c>
      <c r="H8" s="588">
        <f t="shared" si="0"/>
        <v>0</v>
      </c>
      <c r="I8" s="588">
        <f t="shared" si="0"/>
        <v>0</v>
      </c>
      <c r="J8" s="588">
        <f t="shared" si="0"/>
        <v>0</v>
      </c>
      <c r="K8" s="591">
        <f t="shared" si="0"/>
        <v>0</v>
      </c>
      <c r="L8" s="590"/>
      <c r="M8" s="588"/>
      <c r="N8" s="588"/>
      <c r="O8" s="588"/>
      <c r="P8" s="588"/>
      <c r="Q8" s="588"/>
      <c r="R8" s="588"/>
      <c r="S8" s="591">
        <f>SUM(S10:S12)</f>
        <v>0</v>
      </c>
      <c r="T8" s="590">
        <f>SUM(T10:T12)</f>
        <v>0</v>
      </c>
      <c r="U8" s="588">
        <f>SUM(U10:U12)</f>
        <v>0</v>
      </c>
      <c r="V8" s="588">
        <f>SUM(V10:V12)</f>
        <v>0</v>
      </c>
      <c r="W8" s="588">
        <f>SUM(W10:W12)</f>
        <v>0</v>
      </c>
      <c r="X8" s="588"/>
      <c r="Y8" s="588"/>
      <c r="Z8" s="588"/>
      <c r="AA8" s="591"/>
      <c r="AB8" s="592">
        <f t="shared" ref="AB8:AJ8" si="1">SUM(AB10:AB12)</f>
        <v>0</v>
      </c>
      <c r="AC8" s="593">
        <f t="shared" si="1"/>
        <v>0</v>
      </c>
      <c r="AD8" s="593">
        <f t="shared" si="1"/>
        <v>0</v>
      </c>
      <c r="AE8" s="593">
        <f t="shared" si="1"/>
        <v>0</v>
      </c>
      <c r="AF8" s="594">
        <f t="shared" si="1"/>
        <v>0</v>
      </c>
      <c r="AG8" s="590">
        <f t="shared" si="1"/>
        <v>0</v>
      </c>
      <c r="AH8" s="588">
        <f t="shared" si="1"/>
        <v>0</v>
      </c>
      <c r="AI8" s="588">
        <f t="shared" si="1"/>
        <v>0</v>
      </c>
      <c r="AJ8" s="588">
        <f t="shared" si="1"/>
        <v>0</v>
      </c>
      <c r="AK8" s="588"/>
      <c r="AL8" s="588"/>
      <c r="AM8" s="588"/>
      <c r="AN8" s="591"/>
      <c r="AO8" s="595"/>
      <c r="AP8" s="596"/>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s="285" customFormat="1">
      <c r="B9" s="438" t="s">
        <v>539</v>
      </c>
      <c r="C9" s="502"/>
      <c r="D9" s="597"/>
      <c r="K9" s="286"/>
      <c r="L9" s="597"/>
      <c r="S9" s="286"/>
      <c r="T9" s="597"/>
      <c r="AA9" s="286"/>
      <c r="AB9" s="597"/>
      <c r="AF9" s="286"/>
      <c r="AG9" s="597"/>
      <c r="AN9" s="286"/>
      <c r="AO9" s="597"/>
      <c r="AP9" s="286"/>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s="285" customFormat="1">
      <c r="B10" s="438" t="s">
        <v>267</v>
      </c>
      <c r="C10" s="598"/>
      <c r="D10" s="439"/>
      <c r="E10" s="438"/>
      <c r="F10" s="438"/>
      <c r="G10" s="438"/>
      <c r="H10" s="438"/>
      <c r="I10" s="438"/>
      <c r="J10" s="438"/>
      <c r="K10" s="440"/>
      <c r="L10" s="439"/>
      <c r="M10" s="438"/>
      <c r="N10" s="438"/>
      <c r="O10" s="438"/>
      <c r="P10" s="438"/>
      <c r="Q10" s="438"/>
      <c r="R10" s="438"/>
      <c r="S10" s="440"/>
      <c r="T10" s="439"/>
      <c r="U10" s="438"/>
      <c r="V10" s="438"/>
      <c r="W10" s="438"/>
      <c r="X10" s="438"/>
      <c r="Y10" s="438"/>
      <c r="Z10" s="438"/>
      <c r="AA10" s="440"/>
      <c r="AB10" s="422"/>
      <c r="AC10" s="599"/>
      <c r="AD10" s="599"/>
      <c r="AE10" s="599"/>
      <c r="AF10" s="600"/>
      <c r="AG10" s="439"/>
      <c r="AH10" s="438"/>
      <c r="AI10" s="438"/>
      <c r="AJ10" s="438"/>
      <c r="AK10" s="438"/>
      <c r="AL10" s="438"/>
      <c r="AM10" s="438"/>
      <c r="AN10" s="440"/>
      <c r="AO10" s="601"/>
      <c r="AP10" s="602"/>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s="285" customFormat="1">
      <c r="B11" s="438" t="s">
        <v>268</v>
      </c>
      <c r="C11" s="502"/>
      <c r="D11" s="597"/>
      <c r="K11" s="286"/>
      <c r="L11" s="597"/>
      <c r="S11" s="286"/>
      <c r="T11" s="597"/>
      <c r="AA11" s="286"/>
      <c r="AB11" s="597"/>
      <c r="AF11" s="286"/>
      <c r="AG11" s="597"/>
      <c r="AN11" s="286"/>
      <c r="AO11" s="597"/>
      <c r="AP11" s="286"/>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s="285" customFormat="1">
      <c r="B12" s="438" t="s">
        <v>538</v>
      </c>
      <c r="C12" s="502"/>
      <c r="D12" s="597"/>
      <c r="K12" s="286"/>
      <c r="L12" s="597"/>
      <c r="S12" s="286"/>
      <c r="T12" s="597"/>
      <c r="AA12" s="286"/>
      <c r="AB12" s="597"/>
      <c r="AF12" s="286"/>
      <c r="AG12" s="597"/>
      <c r="AN12" s="286"/>
      <c r="AO12" s="597"/>
      <c r="AP12" s="286"/>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285" customFormat="1" ht="13.5" thickBot="1">
      <c r="B13" s="438" t="s">
        <v>269</v>
      </c>
      <c r="C13" s="502"/>
      <c r="D13" s="603"/>
      <c r="E13" s="287"/>
      <c r="F13" s="287"/>
      <c r="G13" s="287"/>
      <c r="H13" s="287"/>
      <c r="I13" s="287"/>
      <c r="J13" s="287"/>
      <c r="K13" s="288"/>
      <c r="L13" s="603"/>
      <c r="M13" s="287"/>
      <c r="N13" s="287"/>
      <c r="O13" s="287"/>
      <c r="P13" s="287"/>
      <c r="Q13" s="287"/>
      <c r="R13" s="287"/>
      <c r="S13" s="288"/>
      <c r="T13" s="603"/>
      <c r="U13" s="287"/>
      <c r="V13" s="287"/>
      <c r="W13" s="287"/>
      <c r="X13" s="287"/>
      <c r="Y13" s="287"/>
      <c r="Z13" s="287"/>
      <c r="AA13" s="288"/>
      <c r="AB13" s="603"/>
      <c r="AC13" s="287"/>
      <c r="AD13" s="287"/>
      <c r="AE13" s="287"/>
      <c r="AF13" s="288"/>
      <c r="AG13" s="603"/>
      <c r="AH13" s="287"/>
      <c r="AI13" s="287"/>
      <c r="AJ13" s="287"/>
      <c r="AK13" s="287"/>
      <c r="AL13" s="287"/>
      <c r="AM13" s="287"/>
      <c r="AN13" s="288"/>
      <c r="AO13" s="603"/>
      <c r="AP13" s="288"/>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ht="15" customHeight="1"/>
    <row r="15" spans="1:78" ht="15" customHeight="1"/>
  </sheetData>
  <mergeCells count="19">
    <mergeCell ref="AL5:AL6"/>
    <mergeCell ref="AM5:AM6"/>
    <mergeCell ref="AN5:AN6"/>
    <mergeCell ref="AA5:AA6"/>
    <mergeCell ref="AB5:AB6"/>
    <mergeCell ref="AC5:AC6"/>
    <mergeCell ref="AD5:AD6"/>
    <mergeCell ref="AE5:AE6"/>
    <mergeCell ref="AK5:AK6"/>
    <mergeCell ref="C4:S4"/>
    <mergeCell ref="T4:AA4"/>
    <mergeCell ref="AB4:AF4"/>
    <mergeCell ref="AG4:AN4"/>
    <mergeCell ref="AO4:AP4"/>
    <mergeCell ref="D5:K5"/>
    <mergeCell ref="L5:S5"/>
    <mergeCell ref="X5:X6"/>
    <mergeCell ref="Y5:Y6"/>
    <mergeCell ref="Z5:Z6"/>
  </mergeCells>
  <pageMargins left="0.7" right="0.7" top="0.75" bottom="0.75" header="0.3" footer="0.3"/>
  <pageSetup paperSize="9" scale="3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137"/>
  <sheetViews>
    <sheetView topLeftCell="B1" zoomScaleNormal="100" workbookViewId="0">
      <selection activeCell="B1" sqref="A1:XFD1"/>
    </sheetView>
  </sheetViews>
  <sheetFormatPr defaultColWidth="9.140625" defaultRowHeight="12.75"/>
  <cols>
    <col min="1" max="1" width="9.140625" style="23" hidden="1" customWidth="1"/>
    <col min="2" max="2" width="37.140625" style="23" customWidth="1"/>
    <col min="3" max="6" width="14.140625" style="23" customWidth="1"/>
    <col min="7" max="7" width="51.42578125" style="23" customWidth="1"/>
    <col min="8" max="8" width="14.140625" style="23" customWidth="1"/>
    <col min="9" max="11" width="9.140625" style="23" hidden="1" customWidth="1"/>
    <col min="12" max="12" width="9.140625" style="23" customWidth="1"/>
    <col min="13" max="16384" width="9.140625" style="23"/>
  </cols>
  <sheetData>
    <row r="1" spans="1:11" ht="15" customHeight="1">
      <c r="B1" s="73">
        <f>Metryka!C3</f>
        <v>0</v>
      </c>
    </row>
    <row r="2" spans="1:11" ht="15" customHeight="1" thickBot="1">
      <c r="B2" s="290" t="s">
        <v>624</v>
      </c>
      <c r="C2" s="291"/>
      <c r="D2" s="291"/>
      <c r="E2" s="291"/>
      <c r="F2" s="291"/>
      <c r="G2" s="291"/>
      <c r="H2" s="291"/>
    </row>
    <row r="3" spans="1:11" ht="45" hidden="1" customHeight="1" thickBot="1">
      <c r="B3" s="171" t="s">
        <v>348</v>
      </c>
      <c r="C3" s="292" t="s">
        <v>349</v>
      </c>
      <c r="D3" s="173" t="s">
        <v>350</v>
      </c>
      <c r="E3" s="173" t="s">
        <v>351</v>
      </c>
      <c r="F3" s="292" t="s">
        <v>349</v>
      </c>
      <c r="G3" s="173" t="s">
        <v>592</v>
      </c>
      <c r="H3" s="168" t="s">
        <v>352</v>
      </c>
    </row>
    <row r="4" spans="1:11" ht="39.950000000000003" customHeight="1">
      <c r="A4" s="26"/>
      <c r="B4" s="293" t="s">
        <v>249</v>
      </c>
      <c r="C4" s="294" t="s">
        <v>300</v>
      </c>
      <c r="D4" s="294" t="s">
        <v>13</v>
      </c>
      <c r="E4" s="294" t="s">
        <v>254</v>
      </c>
      <c r="F4" s="294" t="s">
        <v>301</v>
      </c>
      <c r="G4" s="294" t="s">
        <v>593</v>
      </c>
      <c r="H4" s="295" t="s">
        <v>302</v>
      </c>
    </row>
    <row r="5" spans="1:11" ht="15" customHeight="1" thickBot="1">
      <c r="A5" s="26"/>
      <c r="B5" s="90" t="s">
        <v>39</v>
      </c>
      <c r="C5" s="44" t="s">
        <v>39</v>
      </c>
      <c r="D5" s="44" t="s">
        <v>156</v>
      </c>
      <c r="E5" s="44" t="s">
        <v>266</v>
      </c>
      <c r="F5" s="44" t="s">
        <v>39</v>
      </c>
      <c r="G5" s="44" t="s">
        <v>41</v>
      </c>
      <c r="H5" s="43" t="s">
        <v>40</v>
      </c>
    </row>
    <row r="6" spans="1:11" ht="15" customHeight="1" thickTop="1">
      <c r="A6" s="26">
        <f>Metryka!$C$3</f>
        <v>0</v>
      </c>
      <c r="B6" s="558"/>
      <c r="C6" s="272"/>
      <c r="D6" s="272"/>
      <c r="E6" s="273"/>
      <c r="F6" s="272"/>
      <c r="G6" s="272"/>
      <c r="H6" s="280"/>
      <c r="I6" s="23">
        <f>Metryka!$C$22</f>
        <v>0</v>
      </c>
      <c r="J6" s="30">
        <f>Metryka!$D$22</f>
        <v>0</v>
      </c>
      <c r="K6" s="24">
        <f>Metryka!$E$22</f>
        <v>0</v>
      </c>
    </row>
    <row r="7" spans="1:11" ht="15" customHeight="1">
      <c r="A7" s="26">
        <f>Metryka!$C$3</f>
        <v>0</v>
      </c>
      <c r="B7" s="558"/>
      <c r="C7" s="272"/>
      <c r="D7" s="272"/>
      <c r="E7" s="273"/>
      <c r="F7" s="272"/>
      <c r="G7" s="272"/>
      <c r="H7" s="280"/>
      <c r="I7" s="23">
        <f>Metryka!$C$22</f>
        <v>0</v>
      </c>
      <c r="J7" s="30">
        <f>Metryka!$D$22</f>
        <v>0</v>
      </c>
      <c r="K7" s="24">
        <f>Metryka!$E$22</f>
        <v>0</v>
      </c>
    </row>
    <row r="8" spans="1:11" ht="15" customHeight="1">
      <c r="A8" s="26">
        <f>Metryka!$C$3</f>
        <v>0</v>
      </c>
      <c r="B8" s="558"/>
      <c r="C8" s="272"/>
      <c r="D8" s="272"/>
      <c r="E8" s="273"/>
      <c r="F8" s="272"/>
      <c r="G8" s="272"/>
      <c r="H8" s="280"/>
      <c r="I8" s="23">
        <f>Metryka!$C$22</f>
        <v>0</v>
      </c>
      <c r="J8" s="30">
        <f>Metryka!$D$22</f>
        <v>0</v>
      </c>
      <c r="K8" s="24">
        <f>Metryka!$E$22</f>
        <v>0</v>
      </c>
    </row>
    <row r="9" spans="1:11" ht="15" customHeight="1">
      <c r="A9" s="26">
        <f>Metryka!$C$3</f>
        <v>0</v>
      </c>
      <c r="B9" s="558"/>
      <c r="C9" s="272"/>
      <c r="D9" s="272"/>
      <c r="E9" s="273"/>
      <c r="F9" s="272"/>
      <c r="G9" s="272"/>
      <c r="H9" s="280"/>
      <c r="I9" s="23">
        <f>Metryka!$C$22</f>
        <v>0</v>
      </c>
      <c r="J9" s="30">
        <f>Metryka!$D$22</f>
        <v>0</v>
      </c>
      <c r="K9" s="24">
        <f>Metryka!$E$22</f>
        <v>0</v>
      </c>
    </row>
    <row r="10" spans="1:11" ht="15" customHeight="1">
      <c r="A10" s="26">
        <f>Metryka!$C$3</f>
        <v>0</v>
      </c>
      <c r="B10" s="558"/>
      <c r="C10" s="272"/>
      <c r="D10" s="272"/>
      <c r="E10" s="273"/>
      <c r="F10" s="272"/>
      <c r="G10" s="272"/>
      <c r="H10" s="280"/>
      <c r="I10" s="23">
        <f>Metryka!$C$22</f>
        <v>0</v>
      </c>
      <c r="J10" s="30">
        <f>Metryka!$D$22</f>
        <v>0</v>
      </c>
      <c r="K10" s="24">
        <f>Metryka!$E$22</f>
        <v>0</v>
      </c>
    </row>
    <row r="11" spans="1:11" ht="15" customHeight="1">
      <c r="A11" s="26">
        <f>Metryka!$C$3</f>
        <v>0</v>
      </c>
      <c r="B11" s="558"/>
      <c r="C11" s="272"/>
      <c r="D11" s="272"/>
      <c r="E11" s="273"/>
      <c r="F11" s="272"/>
      <c r="G11" s="272"/>
      <c r="H11" s="280"/>
      <c r="I11" s="23">
        <f>Metryka!$C$22</f>
        <v>0</v>
      </c>
      <c r="J11" s="30">
        <f>Metryka!$D$22</f>
        <v>0</v>
      </c>
      <c r="K11" s="24">
        <f>Metryka!$E$22</f>
        <v>0</v>
      </c>
    </row>
    <row r="12" spans="1:11" ht="15" customHeight="1">
      <c r="A12" s="26">
        <f>Metryka!$C$3</f>
        <v>0</v>
      </c>
      <c r="B12" s="558"/>
      <c r="C12" s="272"/>
      <c r="D12" s="272"/>
      <c r="E12" s="273"/>
      <c r="F12" s="272"/>
      <c r="G12" s="272"/>
      <c r="H12" s="280"/>
      <c r="I12" s="23">
        <f>Metryka!$C$22</f>
        <v>0</v>
      </c>
      <c r="J12" s="30">
        <f>Metryka!$D$22</f>
        <v>0</v>
      </c>
      <c r="K12" s="24">
        <f>Metryka!$E$22</f>
        <v>0</v>
      </c>
    </row>
    <row r="13" spans="1:11" ht="15" customHeight="1">
      <c r="A13" s="26">
        <f>Metryka!$C$3</f>
        <v>0</v>
      </c>
      <c r="B13" s="558"/>
      <c r="C13" s="272"/>
      <c r="D13" s="272"/>
      <c r="E13" s="273"/>
      <c r="F13" s="272"/>
      <c r="G13" s="272"/>
      <c r="H13" s="280"/>
      <c r="I13" s="23">
        <f>Metryka!$C$22</f>
        <v>0</v>
      </c>
      <c r="J13" s="30">
        <f>Metryka!$D$22</f>
        <v>0</v>
      </c>
      <c r="K13" s="24">
        <f>Metryka!$E$22</f>
        <v>0</v>
      </c>
    </row>
    <row r="14" spans="1:11" ht="15" customHeight="1">
      <c r="A14" s="26">
        <f>Metryka!$C$3</f>
        <v>0</v>
      </c>
      <c r="B14" s="558"/>
      <c r="C14" s="272"/>
      <c r="D14" s="272"/>
      <c r="E14" s="273"/>
      <c r="F14" s="272"/>
      <c r="G14" s="272"/>
      <c r="H14" s="280"/>
      <c r="I14" s="23">
        <f>Metryka!$C$22</f>
        <v>0</v>
      </c>
      <c r="J14" s="30">
        <f>Metryka!$D$22</f>
        <v>0</v>
      </c>
      <c r="K14" s="24">
        <f>Metryka!$E$22</f>
        <v>0</v>
      </c>
    </row>
    <row r="15" spans="1:11" ht="15" customHeight="1">
      <c r="A15" s="26">
        <f>Metryka!$C$3</f>
        <v>0</v>
      </c>
      <c r="B15" s="558"/>
      <c r="C15" s="272"/>
      <c r="D15" s="272"/>
      <c r="E15" s="273"/>
      <c r="F15" s="272"/>
      <c r="G15" s="272"/>
      <c r="H15" s="280"/>
      <c r="I15" s="23">
        <f>Metryka!$C$22</f>
        <v>0</v>
      </c>
      <c r="J15" s="30">
        <f>Metryka!$D$22</f>
        <v>0</v>
      </c>
      <c r="K15" s="24">
        <f>Metryka!$E$22</f>
        <v>0</v>
      </c>
    </row>
    <row r="16" spans="1:11" ht="15" customHeight="1">
      <c r="A16" s="26">
        <f>Metryka!$C$3</f>
        <v>0</v>
      </c>
      <c r="B16" s="558"/>
      <c r="C16" s="272"/>
      <c r="D16" s="272"/>
      <c r="E16" s="273"/>
      <c r="F16" s="272"/>
      <c r="G16" s="272"/>
      <c r="H16" s="280"/>
      <c r="I16" s="23">
        <f>Metryka!$C$22</f>
        <v>0</v>
      </c>
      <c r="J16" s="30">
        <f>Metryka!$D$22</f>
        <v>0</v>
      </c>
      <c r="K16" s="24">
        <f>Metryka!$E$22</f>
        <v>0</v>
      </c>
    </row>
    <row r="17" spans="1:11" ht="15" customHeight="1">
      <c r="A17" s="26">
        <f>Metryka!$C$3</f>
        <v>0</v>
      </c>
      <c r="B17" s="558"/>
      <c r="C17" s="272"/>
      <c r="D17" s="272"/>
      <c r="E17" s="273"/>
      <c r="F17" s="272"/>
      <c r="G17" s="272"/>
      <c r="H17" s="280"/>
      <c r="I17" s="23">
        <f>Metryka!$C$22</f>
        <v>0</v>
      </c>
      <c r="J17" s="30">
        <f>Metryka!$D$22</f>
        <v>0</v>
      </c>
      <c r="K17" s="24">
        <f>Metryka!$E$22</f>
        <v>0</v>
      </c>
    </row>
    <row r="18" spans="1:11" ht="15" customHeight="1">
      <c r="A18" s="26">
        <f>Metryka!$C$3</f>
        <v>0</v>
      </c>
      <c r="B18" s="558"/>
      <c r="C18" s="272"/>
      <c r="D18" s="272"/>
      <c r="E18" s="273"/>
      <c r="F18" s="272"/>
      <c r="G18" s="272"/>
      <c r="H18" s="280"/>
      <c r="I18" s="23">
        <f>Metryka!$C$22</f>
        <v>0</v>
      </c>
      <c r="J18" s="30">
        <f>Metryka!$D$22</f>
        <v>0</v>
      </c>
      <c r="K18" s="24">
        <f>Metryka!$E$22</f>
        <v>0</v>
      </c>
    </row>
    <row r="19" spans="1:11" ht="15" customHeight="1">
      <c r="A19" s="26">
        <f>Metryka!$C$3</f>
        <v>0</v>
      </c>
      <c r="B19" s="558"/>
      <c r="C19" s="272"/>
      <c r="D19" s="272"/>
      <c r="E19" s="273"/>
      <c r="F19" s="272"/>
      <c r="G19" s="272"/>
      <c r="H19" s="280"/>
      <c r="I19" s="23">
        <f>Metryka!$C$22</f>
        <v>0</v>
      </c>
      <c r="J19" s="30">
        <f>Metryka!$D$22</f>
        <v>0</v>
      </c>
      <c r="K19" s="24">
        <f>Metryka!$E$22</f>
        <v>0</v>
      </c>
    </row>
    <row r="20" spans="1:11" ht="15" customHeight="1">
      <c r="A20" s="26">
        <f>Metryka!$C$3</f>
        <v>0</v>
      </c>
      <c r="B20" s="558"/>
      <c r="C20" s="272"/>
      <c r="D20" s="272"/>
      <c r="E20" s="273"/>
      <c r="F20" s="272"/>
      <c r="G20" s="272"/>
      <c r="H20" s="280"/>
      <c r="I20" s="23">
        <f>Metryka!$C$22</f>
        <v>0</v>
      </c>
      <c r="J20" s="30">
        <f>Metryka!$D$22</f>
        <v>0</v>
      </c>
      <c r="K20" s="24">
        <f>Metryka!$E$22</f>
        <v>0</v>
      </c>
    </row>
    <row r="21" spans="1:11" ht="15" customHeight="1">
      <c r="A21" s="26">
        <f>Metryka!$C$3</f>
        <v>0</v>
      </c>
      <c r="B21" s="558"/>
      <c r="C21" s="272"/>
      <c r="D21" s="272"/>
      <c r="E21" s="273"/>
      <c r="F21" s="272"/>
      <c r="G21" s="272"/>
      <c r="H21" s="280"/>
      <c r="I21" s="23">
        <f>Metryka!$C$22</f>
        <v>0</v>
      </c>
      <c r="J21" s="30">
        <f>Metryka!$D$22</f>
        <v>0</v>
      </c>
      <c r="K21" s="24">
        <f>Metryka!$E$22</f>
        <v>0</v>
      </c>
    </row>
    <row r="22" spans="1:11" ht="15" customHeight="1">
      <c r="A22" s="26">
        <f>Metryka!$C$3</f>
        <v>0</v>
      </c>
      <c r="B22" s="558"/>
      <c r="C22" s="272"/>
      <c r="D22" s="272"/>
      <c r="E22" s="273"/>
      <c r="F22" s="272"/>
      <c r="G22" s="272"/>
      <c r="H22" s="280"/>
      <c r="I22" s="23">
        <f>Metryka!$C$22</f>
        <v>0</v>
      </c>
      <c r="J22" s="30">
        <f>Metryka!$D$22</f>
        <v>0</v>
      </c>
      <c r="K22" s="24">
        <f>Metryka!$E$22</f>
        <v>0</v>
      </c>
    </row>
    <row r="23" spans="1:11" ht="15" customHeight="1">
      <c r="A23" s="26">
        <f>Metryka!$C$3</f>
        <v>0</v>
      </c>
      <c r="B23" s="558"/>
      <c r="C23" s="272"/>
      <c r="D23" s="272"/>
      <c r="E23" s="273"/>
      <c r="F23" s="272"/>
      <c r="G23" s="272"/>
      <c r="H23" s="280"/>
      <c r="I23" s="23">
        <f>Metryka!$C$22</f>
        <v>0</v>
      </c>
      <c r="J23" s="30">
        <f>Metryka!$D$22</f>
        <v>0</v>
      </c>
      <c r="K23" s="24">
        <f>Metryka!$E$22</f>
        <v>0</v>
      </c>
    </row>
    <row r="24" spans="1:11" ht="15" customHeight="1">
      <c r="A24" s="26">
        <f>Metryka!$C$3</f>
        <v>0</v>
      </c>
      <c r="B24" s="558"/>
      <c r="C24" s="272"/>
      <c r="D24" s="272"/>
      <c r="E24" s="273"/>
      <c r="F24" s="272"/>
      <c r="G24" s="272"/>
      <c r="H24" s="280"/>
      <c r="I24" s="23">
        <f>Metryka!$C$22</f>
        <v>0</v>
      </c>
      <c r="J24" s="30">
        <f>Metryka!$D$22</f>
        <v>0</v>
      </c>
      <c r="K24" s="24">
        <f>Metryka!$E$22</f>
        <v>0</v>
      </c>
    </row>
    <row r="25" spans="1:11" ht="15" customHeight="1">
      <c r="A25" s="26">
        <f>Metryka!$C$3</f>
        <v>0</v>
      </c>
      <c r="B25" s="558"/>
      <c r="C25" s="272"/>
      <c r="D25" s="272"/>
      <c r="E25" s="273"/>
      <c r="F25" s="272"/>
      <c r="G25" s="272"/>
      <c r="H25" s="280"/>
      <c r="I25" s="23">
        <f>Metryka!$C$22</f>
        <v>0</v>
      </c>
      <c r="J25" s="30">
        <f>Metryka!$D$22</f>
        <v>0</v>
      </c>
      <c r="K25" s="24">
        <f>Metryka!$E$22</f>
        <v>0</v>
      </c>
    </row>
    <row r="26" spans="1:11" ht="15" customHeight="1">
      <c r="A26" s="26">
        <f>Metryka!$C$3</f>
        <v>0</v>
      </c>
      <c r="B26" s="558"/>
      <c r="C26" s="272"/>
      <c r="D26" s="272"/>
      <c r="E26" s="273"/>
      <c r="F26" s="272"/>
      <c r="G26" s="272"/>
      <c r="H26" s="280"/>
      <c r="I26" s="23">
        <f>Metryka!$C$22</f>
        <v>0</v>
      </c>
      <c r="J26" s="30">
        <f>Metryka!$D$22</f>
        <v>0</v>
      </c>
      <c r="K26" s="24">
        <f>Metryka!$E$22</f>
        <v>0</v>
      </c>
    </row>
    <row r="27" spans="1:11" ht="15" customHeight="1">
      <c r="A27" s="26">
        <f>Metryka!$C$3</f>
        <v>0</v>
      </c>
      <c r="B27" s="558"/>
      <c r="C27" s="272"/>
      <c r="D27" s="272"/>
      <c r="E27" s="273"/>
      <c r="F27" s="272"/>
      <c r="G27" s="272"/>
      <c r="H27" s="280"/>
      <c r="I27" s="23">
        <f>Metryka!$C$22</f>
        <v>0</v>
      </c>
      <c r="J27" s="30">
        <f>Metryka!$D$22</f>
        <v>0</v>
      </c>
      <c r="K27" s="24">
        <f>Metryka!$E$22</f>
        <v>0</v>
      </c>
    </row>
    <row r="28" spans="1:11" ht="15" customHeight="1">
      <c r="A28" s="26">
        <f>Metryka!$C$3</f>
        <v>0</v>
      </c>
      <c r="B28" s="558"/>
      <c r="C28" s="272"/>
      <c r="D28" s="272"/>
      <c r="E28" s="273"/>
      <c r="F28" s="272"/>
      <c r="G28" s="272"/>
      <c r="H28" s="280"/>
      <c r="I28" s="23">
        <f>Metryka!$C$22</f>
        <v>0</v>
      </c>
      <c r="J28" s="30">
        <f>Metryka!$D$22</f>
        <v>0</v>
      </c>
      <c r="K28" s="24">
        <f>Metryka!$E$22</f>
        <v>0</v>
      </c>
    </row>
    <row r="29" spans="1:11" ht="15" customHeight="1">
      <c r="A29" s="26">
        <f>Metryka!$C$3</f>
        <v>0</v>
      </c>
      <c r="B29" s="558"/>
      <c r="C29" s="272"/>
      <c r="D29" s="272"/>
      <c r="E29" s="273"/>
      <c r="F29" s="272"/>
      <c r="G29" s="272"/>
      <c r="H29" s="280"/>
      <c r="I29" s="23">
        <f>Metryka!$C$22</f>
        <v>0</v>
      </c>
      <c r="J29" s="30">
        <f>Metryka!$D$22</f>
        <v>0</v>
      </c>
      <c r="K29" s="24">
        <f>Metryka!$E$22</f>
        <v>0</v>
      </c>
    </row>
    <row r="30" spans="1:11" ht="15" customHeight="1">
      <c r="A30" s="26">
        <f>Metryka!$C$3</f>
        <v>0</v>
      </c>
      <c r="B30" s="558"/>
      <c r="C30" s="272"/>
      <c r="D30" s="272"/>
      <c r="E30" s="273"/>
      <c r="F30" s="272"/>
      <c r="G30" s="272"/>
      <c r="H30" s="280"/>
      <c r="I30" s="23">
        <f>Metryka!$C$22</f>
        <v>0</v>
      </c>
      <c r="J30" s="30">
        <f>Metryka!$D$22</f>
        <v>0</v>
      </c>
      <c r="K30" s="24">
        <f>Metryka!$E$22</f>
        <v>0</v>
      </c>
    </row>
    <row r="31" spans="1:11" ht="15" customHeight="1">
      <c r="A31" s="26">
        <f>Metryka!$C$3</f>
        <v>0</v>
      </c>
      <c r="B31" s="558"/>
      <c r="C31" s="272"/>
      <c r="D31" s="272"/>
      <c r="E31" s="273"/>
      <c r="F31" s="272"/>
      <c r="G31" s="272"/>
      <c r="H31" s="280"/>
      <c r="I31" s="23">
        <f>Metryka!$C$22</f>
        <v>0</v>
      </c>
      <c r="J31" s="30">
        <f>Metryka!$D$22</f>
        <v>0</v>
      </c>
      <c r="K31" s="24">
        <f>Metryka!$E$22</f>
        <v>0</v>
      </c>
    </row>
    <row r="32" spans="1:11" ht="15" customHeight="1">
      <c r="A32" s="26">
        <f>Metryka!$C$3</f>
        <v>0</v>
      </c>
      <c r="B32" s="558"/>
      <c r="C32" s="272"/>
      <c r="D32" s="272"/>
      <c r="E32" s="273"/>
      <c r="F32" s="272"/>
      <c r="G32" s="272"/>
      <c r="H32" s="280"/>
      <c r="I32" s="23">
        <f>Metryka!$C$22</f>
        <v>0</v>
      </c>
      <c r="J32" s="30">
        <f>Metryka!$D$22</f>
        <v>0</v>
      </c>
      <c r="K32" s="24">
        <f>Metryka!$E$22</f>
        <v>0</v>
      </c>
    </row>
    <row r="33" spans="1:16" ht="15" customHeight="1" thickBot="1">
      <c r="A33" s="26">
        <f>Metryka!$C$3</f>
        <v>0</v>
      </c>
      <c r="B33" s="559"/>
      <c r="C33" s="277"/>
      <c r="D33" s="277"/>
      <c r="E33" s="278"/>
      <c r="F33" s="277"/>
      <c r="G33" s="560"/>
      <c r="H33" s="282"/>
      <c r="I33" s="23">
        <f>Metryka!$C$22</f>
        <v>0</v>
      </c>
      <c r="J33" s="30">
        <f>Metryka!$D$22</f>
        <v>0</v>
      </c>
      <c r="K33" s="24">
        <f>Metryka!$E$22</f>
        <v>0</v>
      </c>
    </row>
    <row r="34" spans="1:16" ht="15" customHeight="1">
      <c r="B34" s="24"/>
      <c r="G34" s="284"/>
    </row>
    <row r="35" spans="1:16" ht="15" customHeight="1">
      <c r="G35" s="284"/>
    </row>
    <row r="36" spans="1:16" ht="15" customHeight="1">
      <c r="G36" s="284"/>
      <c r="L36" s="296"/>
    </row>
    <row r="37" spans="1:16" ht="15" customHeight="1">
      <c r="G37" s="284"/>
    </row>
    <row r="38" spans="1:16" ht="15" customHeight="1">
      <c r="G38" s="284"/>
    </row>
    <row r="39" spans="1:16" ht="15" customHeight="1">
      <c r="G39" s="284"/>
    </row>
    <row r="40" spans="1:16" ht="15" customHeight="1">
      <c r="G40" s="284"/>
    </row>
    <row r="41" spans="1:16" ht="15" customHeight="1">
      <c r="G41" s="284"/>
    </row>
    <row r="42" spans="1:16" ht="15" customHeight="1">
      <c r="B42" s="23" t="s">
        <v>539</v>
      </c>
      <c r="G42" s="284"/>
      <c r="J42" s="297"/>
      <c r="K42" s="297"/>
      <c r="L42" s="297"/>
      <c r="M42" s="297"/>
      <c r="N42" s="297"/>
      <c r="O42" s="297"/>
      <c r="P42" s="297"/>
    </row>
    <row r="43" spans="1:16" ht="15" customHeight="1">
      <c r="B43" s="23" t="s">
        <v>267</v>
      </c>
      <c r="G43" s="284"/>
      <c r="J43" s="297"/>
      <c r="K43" s="298"/>
      <c r="L43" s="284"/>
      <c r="M43" s="284"/>
      <c r="N43" s="284"/>
      <c r="O43" s="284"/>
      <c r="P43" s="284"/>
    </row>
    <row r="44" spans="1:16" ht="15" customHeight="1">
      <c r="B44" s="23" t="s">
        <v>268</v>
      </c>
      <c r="G44" s="24"/>
      <c r="J44" s="297"/>
      <c r="K44" s="298"/>
      <c r="L44" s="284"/>
      <c r="M44" s="284"/>
      <c r="N44" s="284"/>
      <c r="O44" s="284"/>
      <c r="P44" s="284"/>
    </row>
    <row r="45" spans="1:16" ht="15" customHeight="1">
      <c r="B45" s="23" t="s">
        <v>538</v>
      </c>
      <c r="G45" s="24"/>
      <c r="J45" s="297"/>
      <c r="K45" s="298"/>
      <c r="L45" s="284"/>
      <c r="M45" s="284"/>
      <c r="N45" s="284"/>
      <c r="O45" s="284"/>
      <c r="P45" s="284"/>
    </row>
    <row r="46" spans="1:16" ht="15" customHeight="1">
      <c r="B46" s="23" t="s">
        <v>537</v>
      </c>
      <c r="G46" s="24"/>
      <c r="J46" s="297"/>
      <c r="K46" s="298"/>
      <c r="L46" s="284"/>
      <c r="M46" s="284"/>
      <c r="N46" s="284"/>
      <c r="O46" s="284"/>
      <c r="P46" s="284"/>
    </row>
    <row r="47" spans="1:16" ht="15" customHeight="1">
      <c r="B47" s="23" t="s">
        <v>437</v>
      </c>
      <c r="G47" s="24"/>
      <c r="J47" s="297"/>
      <c r="K47" s="298"/>
      <c r="L47" s="284"/>
      <c r="M47" s="284"/>
      <c r="N47" s="284"/>
      <c r="O47" s="284"/>
      <c r="P47" s="284"/>
    </row>
    <row r="48" spans="1:16" ht="15" customHeight="1">
      <c r="B48" s="23" t="s">
        <v>366</v>
      </c>
      <c r="J48" s="297"/>
      <c r="K48" s="298"/>
      <c r="L48" s="284"/>
      <c r="M48" s="284"/>
      <c r="N48" s="284"/>
      <c r="O48" s="284"/>
      <c r="P48" s="284"/>
    </row>
    <row r="49" spans="2:16" ht="15" customHeight="1">
      <c r="B49" s="23" t="s">
        <v>270</v>
      </c>
      <c r="J49" s="297"/>
      <c r="K49" s="298"/>
      <c r="L49" s="284"/>
      <c r="M49" s="284"/>
      <c r="N49" s="284"/>
      <c r="O49" s="284"/>
      <c r="P49" s="284"/>
    </row>
    <row r="50" spans="2:16" ht="15" customHeight="1">
      <c r="B50" s="23" t="s">
        <v>271</v>
      </c>
      <c r="J50" s="297"/>
      <c r="K50" s="298"/>
      <c r="L50" s="284"/>
      <c r="M50" s="284"/>
      <c r="N50" s="284"/>
      <c r="O50" s="284"/>
      <c r="P50" s="284"/>
    </row>
    <row r="51" spans="2:16" ht="15" customHeight="1">
      <c r="B51" s="23" t="s">
        <v>272</v>
      </c>
      <c r="J51" s="297"/>
      <c r="K51" s="298"/>
      <c r="L51" s="284"/>
      <c r="M51" s="284"/>
      <c r="N51" s="284"/>
      <c r="O51" s="284"/>
      <c r="P51" s="284"/>
    </row>
    <row r="52" spans="2:16" ht="15" customHeight="1">
      <c r="B52" s="23" t="s">
        <v>273</v>
      </c>
      <c r="J52" s="297"/>
      <c r="K52" s="298"/>
      <c r="L52" s="284"/>
      <c r="M52" s="284"/>
      <c r="N52" s="284"/>
      <c r="O52" s="284"/>
      <c r="P52" s="284"/>
    </row>
    <row r="53" spans="2:16" ht="15" customHeight="1">
      <c r="B53" s="23" t="s">
        <v>274</v>
      </c>
      <c r="J53" s="297"/>
      <c r="K53" s="298"/>
      <c r="L53" s="284"/>
      <c r="M53" s="284"/>
      <c r="N53" s="284"/>
      <c r="O53" s="284"/>
      <c r="P53" s="284"/>
    </row>
    <row r="54" spans="2:16" ht="15" customHeight="1">
      <c r="B54" s="23" t="s">
        <v>275</v>
      </c>
      <c r="J54" s="297"/>
      <c r="K54" s="298"/>
      <c r="L54" s="284"/>
      <c r="M54" s="284"/>
      <c r="N54" s="284"/>
      <c r="O54" s="284"/>
      <c r="P54" s="284"/>
    </row>
    <row r="55" spans="2:16" ht="15" customHeight="1">
      <c r="B55" s="23" t="s">
        <v>276</v>
      </c>
      <c r="J55" s="297"/>
      <c r="K55" s="298"/>
      <c r="L55" s="284"/>
      <c r="M55" s="284"/>
      <c r="N55" s="284"/>
      <c r="O55" s="284"/>
      <c r="P55" s="284"/>
    </row>
    <row r="56" spans="2:16" ht="15" customHeight="1">
      <c r="B56" s="23" t="s">
        <v>277</v>
      </c>
      <c r="J56" s="297"/>
      <c r="K56" s="298"/>
      <c r="L56" s="284"/>
      <c r="M56" s="284"/>
      <c r="N56" s="284"/>
      <c r="O56" s="284"/>
      <c r="P56" s="284"/>
    </row>
    <row r="57" spans="2:16" ht="15" customHeight="1">
      <c r="B57" s="23" t="s">
        <v>278</v>
      </c>
      <c r="J57" s="297"/>
      <c r="K57" s="298"/>
      <c r="L57" s="284"/>
      <c r="M57" s="284"/>
      <c r="N57" s="284"/>
      <c r="O57" s="284"/>
      <c r="P57" s="284"/>
    </row>
    <row r="58" spans="2:16" ht="15" customHeight="1">
      <c r="B58" s="23" t="s">
        <v>279</v>
      </c>
      <c r="J58" s="297"/>
      <c r="K58" s="298"/>
      <c r="L58" s="284"/>
      <c r="M58" s="284"/>
      <c r="N58" s="284"/>
      <c r="O58" s="284"/>
      <c r="P58" s="284"/>
    </row>
    <row r="59" spans="2:16" ht="15" customHeight="1">
      <c r="B59" s="23" t="s">
        <v>280</v>
      </c>
      <c r="J59" s="297"/>
      <c r="K59" s="298"/>
      <c r="L59" s="284"/>
      <c r="M59" s="284"/>
      <c r="N59" s="284"/>
      <c r="O59" s="284"/>
      <c r="P59" s="284"/>
    </row>
    <row r="60" spans="2:16" ht="15" customHeight="1">
      <c r="B60" s="23" t="s">
        <v>281</v>
      </c>
      <c r="J60" s="297"/>
      <c r="K60" s="297"/>
      <c r="L60" s="297"/>
      <c r="M60" s="297"/>
      <c r="N60" s="297"/>
      <c r="O60" s="297"/>
      <c r="P60" s="297"/>
    </row>
    <row r="61" spans="2:16" ht="15" customHeight="1"/>
    <row r="62" spans="2:16" ht="15" customHeight="1"/>
    <row r="63" spans="2:16" ht="15" customHeight="1"/>
    <row r="64" spans="2:16" ht="15" customHeight="1"/>
    <row r="65" ht="15" customHeight="1"/>
    <row r="135" spans="2:2">
      <c r="B135" s="23" t="s">
        <v>303</v>
      </c>
    </row>
    <row r="136" spans="2:2">
      <c r="B136" s="23" t="s">
        <v>304</v>
      </c>
    </row>
    <row r="137" spans="2:2">
      <c r="B137" s="23" t="s">
        <v>457</v>
      </c>
    </row>
  </sheetData>
  <dataValidations count="3">
    <dataValidation type="list" allowBlank="1" showInputMessage="1" showErrorMessage="1" sqref="F6:F33">
      <formula1>$B$135:$B$137</formula1>
    </dataValidation>
    <dataValidation type="list" allowBlank="1" showInputMessage="1" showErrorMessage="1" sqref="K43:K59">
      <formula1>$L$6:$L$36</formula1>
    </dataValidation>
    <dataValidation type="list" allowBlank="1" showInputMessage="1" showErrorMessage="1" sqref="B6:B33">
      <formula1>$B$42:$B$60</formula1>
    </dataValidation>
  </dataValidation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135"/>
  <sheetViews>
    <sheetView topLeftCell="B1" zoomScaleNormal="100" workbookViewId="0">
      <selection activeCell="B2" sqref="B2"/>
    </sheetView>
  </sheetViews>
  <sheetFormatPr defaultColWidth="9.140625" defaultRowHeight="12.75"/>
  <cols>
    <col min="1" max="1" width="9.140625" style="23" hidden="1" customWidth="1"/>
    <col min="2" max="2" width="14.42578125" style="23" customWidth="1"/>
    <col min="3" max="3" width="37.140625" style="23" customWidth="1"/>
    <col min="4" max="4" width="33" style="23" customWidth="1"/>
    <col min="5" max="8" width="14.42578125" style="23" customWidth="1"/>
    <col min="9" max="11" width="9.140625" style="23" hidden="1" customWidth="1"/>
    <col min="12" max="12" width="9.140625" style="23" customWidth="1"/>
    <col min="13" max="16384" width="9.140625" style="23"/>
  </cols>
  <sheetData>
    <row r="1" spans="1:11" ht="15" customHeight="1">
      <c r="B1" s="73">
        <f>Metryka!C3</f>
        <v>0</v>
      </c>
    </row>
    <row r="2" spans="1:11" ht="15" customHeight="1" thickBot="1">
      <c r="B2" s="290" t="s">
        <v>594</v>
      </c>
      <c r="D2" s="291"/>
      <c r="E2" s="291"/>
      <c r="F2" s="291"/>
      <c r="G2" s="291"/>
      <c r="H2" s="291"/>
    </row>
    <row r="3" spans="1:11" ht="60.75" customHeight="1">
      <c r="A3" s="415"/>
      <c r="B3" s="420" t="s">
        <v>489</v>
      </c>
      <c r="C3" s="416" t="s">
        <v>490</v>
      </c>
      <c r="D3" s="294" t="s">
        <v>491</v>
      </c>
      <c r="E3" s="294" t="s">
        <v>540</v>
      </c>
      <c r="F3" s="294" t="s">
        <v>541</v>
      </c>
      <c r="G3" s="294" t="s">
        <v>542</v>
      </c>
      <c r="H3" s="295" t="s">
        <v>543</v>
      </c>
    </row>
    <row r="4" spans="1:11" ht="15" customHeight="1" thickBot="1">
      <c r="A4" s="417"/>
      <c r="B4" s="421" t="s">
        <v>492</v>
      </c>
      <c r="C4" s="419" t="s">
        <v>39</v>
      </c>
      <c r="D4" s="44" t="s">
        <v>41</v>
      </c>
      <c r="E4" s="44" t="s">
        <v>156</v>
      </c>
      <c r="F4" s="44" t="s">
        <v>266</v>
      </c>
      <c r="G4" s="44" t="s">
        <v>39</v>
      </c>
      <c r="H4" s="43" t="s">
        <v>40</v>
      </c>
    </row>
    <row r="5" spans="1:11" ht="15" customHeight="1" thickTop="1">
      <c r="A5" s="417">
        <f>Metryka!$C$3</f>
        <v>0</v>
      </c>
      <c r="B5" s="422"/>
      <c r="C5" s="271"/>
      <c r="D5" s="411"/>
      <c r="E5" s="272"/>
      <c r="F5" s="273"/>
      <c r="G5" s="272"/>
      <c r="H5" s="280"/>
      <c r="I5" s="23">
        <f>Metryka!$C$23</f>
        <v>0</v>
      </c>
      <c r="J5" s="30">
        <f>Metryka!$D$23</f>
        <v>0</v>
      </c>
      <c r="K5" s="23">
        <f>Metryka!$E$23</f>
        <v>0</v>
      </c>
    </row>
    <row r="6" spans="1:11" ht="15" customHeight="1">
      <c r="A6" s="417">
        <f>Metryka!$C$3</f>
        <v>0</v>
      </c>
      <c r="B6" s="422"/>
      <c r="C6" s="271"/>
      <c r="D6" s="411"/>
      <c r="E6" s="272"/>
      <c r="F6" s="273"/>
      <c r="G6" s="272"/>
      <c r="H6" s="280"/>
      <c r="I6" s="23">
        <f>Metryka!$C$23</f>
        <v>0</v>
      </c>
      <c r="J6" s="30">
        <f>Metryka!$D$23</f>
        <v>0</v>
      </c>
      <c r="K6" s="23">
        <f>Metryka!$E$23</f>
        <v>0</v>
      </c>
    </row>
    <row r="7" spans="1:11" ht="15" customHeight="1">
      <c r="A7" s="417">
        <f>Metryka!$C$3</f>
        <v>0</v>
      </c>
      <c r="B7" s="422"/>
      <c r="C7" s="271"/>
      <c r="D7" s="411"/>
      <c r="E7" s="272"/>
      <c r="F7" s="273"/>
      <c r="G7" s="272"/>
      <c r="H7" s="280"/>
      <c r="I7" s="23">
        <f>Metryka!$C$23</f>
        <v>0</v>
      </c>
      <c r="J7" s="30">
        <f>Metryka!$D$23</f>
        <v>0</v>
      </c>
      <c r="K7" s="23">
        <f>Metryka!$E$23</f>
        <v>0</v>
      </c>
    </row>
    <row r="8" spans="1:11" ht="15" customHeight="1">
      <c r="A8" s="417">
        <f>Metryka!$C$3</f>
        <v>0</v>
      </c>
      <c r="B8" s="422"/>
      <c r="C8" s="271"/>
      <c r="D8" s="411"/>
      <c r="E8" s="272"/>
      <c r="F8" s="273"/>
      <c r="G8" s="272"/>
      <c r="H8" s="280"/>
      <c r="I8" s="23">
        <f>Metryka!$C$23</f>
        <v>0</v>
      </c>
      <c r="J8" s="30">
        <f>Metryka!$D$23</f>
        <v>0</v>
      </c>
      <c r="K8" s="23">
        <f>Metryka!$E$23</f>
        <v>0</v>
      </c>
    </row>
    <row r="9" spans="1:11" ht="15" customHeight="1">
      <c r="A9" s="417">
        <f>Metryka!$C$3</f>
        <v>0</v>
      </c>
      <c r="B9" s="422"/>
      <c r="C9" s="271"/>
      <c r="D9" s="411"/>
      <c r="E9" s="272"/>
      <c r="F9" s="273"/>
      <c r="G9" s="272"/>
      <c r="H9" s="280"/>
      <c r="I9" s="23">
        <f>Metryka!$C$23</f>
        <v>0</v>
      </c>
      <c r="J9" s="30">
        <f>Metryka!$D$23</f>
        <v>0</v>
      </c>
      <c r="K9" s="23">
        <f>Metryka!$E$23</f>
        <v>0</v>
      </c>
    </row>
    <row r="10" spans="1:11" ht="15" customHeight="1">
      <c r="A10" s="417">
        <f>Metryka!$C$3</f>
        <v>0</v>
      </c>
      <c r="B10" s="422"/>
      <c r="C10" s="271"/>
      <c r="D10" s="411"/>
      <c r="E10" s="272"/>
      <c r="F10" s="273"/>
      <c r="G10" s="272"/>
      <c r="H10" s="280"/>
      <c r="I10" s="23">
        <f>Metryka!$C$23</f>
        <v>0</v>
      </c>
      <c r="J10" s="30">
        <f>Metryka!$D$23</f>
        <v>0</v>
      </c>
      <c r="K10" s="23">
        <f>Metryka!$E$23</f>
        <v>0</v>
      </c>
    </row>
    <row r="11" spans="1:11" ht="15" customHeight="1">
      <c r="A11" s="417">
        <f>Metryka!$C$3</f>
        <v>0</v>
      </c>
      <c r="B11" s="422"/>
      <c r="C11" s="271"/>
      <c r="D11" s="411"/>
      <c r="E11" s="272"/>
      <c r="F11" s="273"/>
      <c r="G11" s="272"/>
      <c r="H11" s="280"/>
      <c r="I11" s="23">
        <f>Metryka!$C$23</f>
        <v>0</v>
      </c>
      <c r="J11" s="30">
        <f>Metryka!$D$23</f>
        <v>0</v>
      </c>
      <c r="K11" s="23">
        <f>Metryka!$E$23</f>
        <v>0</v>
      </c>
    </row>
    <row r="12" spans="1:11" ht="15" customHeight="1">
      <c r="A12" s="417">
        <f>Metryka!$C$3</f>
        <v>0</v>
      </c>
      <c r="B12" s="422"/>
      <c r="C12" s="271"/>
      <c r="D12" s="411"/>
      <c r="E12" s="272"/>
      <c r="F12" s="273"/>
      <c r="G12" s="272"/>
      <c r="H12" s="280"/>
      <c r="I12" s="23">
        <f>Metryka!$C$23</f>
        <v>0</v>
      </c>
      <c r="J12" s="30">
        <f>Metryka!$D$23</f>
        <v>0</v>
      </c>
      <c r="K12" s="23">
        <f>Metryka!$E$23</f>
        <v>0</v>
      </c>
    </row>
    <row r="13" spans="1:11" ht="15" customHeight="1">
      <c r="A13" s="417">
        <f>Metryka!$C$3</f>
        <v>0</v>
      </c>
      <c r="B13" s="422"/>
      <c r="C13" s="271"/>
      <c r="D13" s="411"/>
      <c r="E13" s="272"/>
      <c r="F13" s="273"/>
      <c r="G13" s="272"/>
      <c r="H13" s="280"/>
      <c r="I13" s="23">
        <f>Metryka!$C$23</f>
        <v>0</v>
      </c>
      <c r="J13" s="30">
        <f>Metryka!$D$23</f>
        <v>0</v>
      </c>
      <c r="K13" s="23">
        <f>Metryka!$E$23</f>
        <v>0</v>
      </c>
    </row>
    <row r="14" spans="1:11" ht="15" customHeight="1">
      <c r="A14" s="417">
        <f>Metryka!$C$3</f>
        <v>0</v>
      </c>
      <c r="B14" s="422"/>
      <c r="C14" s="271"/>
      <c r="D14" s="411"/>
      <c r="E14" s="272"/>
      <c r="F14" s="273"/>
      <c r="G14" s="272"/>
      <c r="H14" s="280"/>
      <c r="I14" s="23">
        <f>Metryka!$C$23</f>
        <v>0</v>
      </c>
      <c r="J14" s="30">
        <f>Metryka!$D$23</f>
        <v>0</v>
      </c>
      <c r="K14" s="23">
        <f>Metryka!$E$23</f>
        <v>0</v>
      </c>
    </row>
    <row r="15" spans="1:11" ht="15" customHeight="1">
      <c r="A15" s="417">
        <f>Metryka!$C$3</f>
        <v>0</v>
      </c>
      <c r="B15" s="422"/>
      <c r="C15" s="271"/>
      <c r="D15" s="411"/>
      <c r="E15" s="272"/>
      <c r="F15" s="273"/>
      <c r="G15" s="272"/>
      <c r="H15" s="280"/>
      <c r="I15" s="23">
        <f>Metryka!$C$23</f>
        <v>0</v>
      </c>
      <c r="J15" s="30">
        <f>Metryka!$D$23</f>
        <v>0</v>
      </c>
      <c r="K15" s="23">
        <f>Metryka!$E$23</f>
        <v>0</v>
      </c>
    </row>
    <row r="16" spans="1:11" ht="15" customHeight="1">
      <c r="A16" s="417">
        <f>Metryka!$C$3</f>
        <v>0</v>
      </c>
      <c r="B16" s="422"/>
      <c r="C16" s="271"/>
      <c r="D16" s="411"/>
      <c r="E16" s="272"/>
      <c r="F16" s="273"/>
      <c r="G16" s="272"/>
      <c r="H16" s="280"/>
      <c r="I16" s="23">
        <f>Metryka!$C$23</f>
        <v>0</v>
      </c>
      <c r="J16" s="30">
        <f>Metryka!$D$23</f>
        <v>0</v>
      </c>
      <c r="K16" s="23">
        <f>Metryka!$E$23</f>
        <v>0</v>
      </c>
    </row>
    <row r="17" spans="1:11" ht="15" customHeight="1">
      <c r="A17" s="417">
        <f>Metryka!$C$3</f>
        <v>0</v>
      </c>
      <c r="B17" s="422"/>
      <c r="C17" s="271"/>
      <c r="D17" s="411"/>
      <c r="E17" s="272"/>
      <c r="F17" s="273"/>
      <c r="G17" s="272"/>
      <c r="H17" s="280"/>
      <c r="I17" s="23">
        <f>Metryka!$C$23</f>
        <v>0</v>
      </c>
      <c r="J17" s="30">
        <f>Metryka!$D$23</f>
        <v>0</v>
      </c>
      <c r="K17" s="23">
        <f>Metryka!$E$23</f>
        <v>0</v>
      </c>
    </row>
    <row r="18" spans="1:11" ht="15" customHeight="1">
      <c r="A18" s="417">
        <f>Metryka!$C$3</f>
        <v>0</v>
      </c>
      <c r="B18" s="422"/>
      <c r="C18" s="271"/>
      <c r="D18" s="411"/>
      <c r="E18" s="272"/>
      <c r="F18" s="273"/>
      <c r="G18" s="272"/>
      <c r="H18" s="280"/>
      <c r="I18" s="23">
        <f>Metryka!$C$23</f>
        <v>0</v>
      </c>
      <c r="J18" s="30">
        <f>Metryka!$D$23</f>
        <v>0</v>
      </c>
      <c r="K18" s="23">
        <f>Metryka!$E$23</f>
        <v>0</v>
      </c>
    </row>
    <row r="19" spans="1:11" ht="15" customHeight="1">
      <c r="A19" s="417">
        <f>Metryka!$C$3</f>
        <v>0</v>
      </c>
      <c r="B19" s="422"/>
      <c r="C19" s="271"/>
      <c r="D19" s="411"/>
      <c r="E19" s="272"/>
      <c r="F19" s="273"/>
      <c r="G19" s="272"/>
      <c r="H19" s="280"/>
      <c r="I19" s="23">
        <f>Metryka!$C$23</f>
        <v>0</v>
      </c>
      <c r="J19" s="30">
        <f>Metryka!$D$23</f>
        <v>0</v>
      </c>
      <c r="K19" s="23">
        <f>Metryka!$E$23</f>
        <v>0</v>
      </c>
    </row>
    <row r="20" spans="1:11" ht="15" customHeight="1">
      <c r="A20" s="417">
        <f>Metryka!$C$3</f>
        <v>0</v>
      </c>
      <c r="B20" s="422"/>
      <c r="C20" s="271"/>
      <c r="D20" s="411"/>
      <c r="E20" s="272"/>
      <c r="F20" s="273"/>
      <c r="G20" s="272"/>
      <c r="H20" s="280"/>
      <c r="I20" s="23">
        <f>Metryka!$C$23</f>
        <v>0</v>
      </c>
      <c r="J20" s="30">
        <f>Metryka!$D$23</f>
        <v>0</v>
      </c>
      <c r="K20" s="23">
        <f>Metryka!$E$23</f>
        <v>0</v>
      </c>
    </row>
    <row r="21" spans="1:11" ht="15" customHeight="1">
      <c r="A21" s="417">
        <f>Metryka!$C$3</f>
        <v>0</v>
      </c>
      <c r="B21" s="422"/>
      <c r="C21" s="271"/>
      <c r="D21" s="411"/>
      <c r="E21" s="272"/>
      <c r="F21" s="273"/>
      <c r="G21" s="272"/>
      <c r="H21" s="280"/>
      <c r="I21" s="23">
        <f>Metryka!$C$23</f>
        <v>0</v>
      </c>
      <c r="J21" s="30">
        <f>Metryka!$D$23</f>
        <v>0</v>
      </c>
      <c r="K21" s="23">
        <f>Metryka!$E$23</f>
        <v>0</v>
      </c>
    </row>
    <row r="22" spans="1:11" ht="15" customHeight="1">
      <c r="A22" s="417">
        <f>Metryka!$C$3</f>
        <v>0</v>
      </c>
      <c r="B22" s="422"/>
      <c r="C22" s="271"/>
      <c r="D22" s="411"/>
      <c r="E22" s="272"/>
      <c r="F22" s="273"/>
      <c r="G22" s="272"/>
      <c r="H22" s="280"/>
      <c r="I22" s="23">
        <f>Metryka!$C$23</f>
        <v>0</v>
      </c>
      <c r="J22" s="30">
        <f>Metryka!$D$23</f>
        <v>0</v>
      </c>
      <c r="K22" s="23">
        <f>Metryka!$E$23</f>
        <v>0</v>
      </c>
    </row>
    <row r="23" spans="1:11" ht="15" customHeight="1">
      <c r="A23" s="417">
        <f>Metryka!$C$3</f>
        <v>0</v>
      </c>
      <c r="B23" s="422"/>
      <c r="C23" s="271"/>
      <c r="D23" s="411"/>
      <c r="E23" s="272"/>
      <c r="F23" s="273"/>
      <c r="G23" s="272"/>
      <c r="H23" s="280"/>
      <c r="I23" s="23">
        <f>Metryka!$C$23</f>
        <v>0</v>
      </c>
      <c r="J23" s="30">
        <f>Metryka!$D$23</f>
        <v>0</v>
      </c>
      <c r="K23" s="23">
        <f>Metryka!$E$23</f>
        <v>0</v>
      </c>
    </row>
    <row r="24" spans="1:11" ht="15" customHeight="1">
      <c r="A24" s="417">
        <f>Metryka!$C$3</f>
        <v>0</v>
      </c>
      <c r="B24" s="422"/>
      <c r="C24" s="271"/>
      <c r="D24" s="411"/>
      <c r="E24" s="272"/>
      <c r="F24" s="273"/>
      <c r="G24" s="272"/>
      <c r="H24" s="280"/>
      <c r="I24" s="23">
        <f>Metryka!$C$23</f>
        <v>0</v>
      </c>
      <c r="J24" s="30">
        <f>Metryka!$D$23</f>
        <v>0</v>
      </c>
      <c r="K24" s="23">
        <f>Metryka!$E$23</f>
        <v>0</v>
      </c>
    </row>
    <row r="25" spans="1:11" ht="15" customHeight="1">
      <c r="A25" s="417">
        <f>Metryka!$C$3</f>
        <v>0</v>
      </c>
      <c r="B25" s="422"/>
      <c r="C25" s="271"/>
      <c r="D25" s="411"/>
      <c r="E25" s="272"/>
      <c r="F25" s="273"/>
      <c r="G25" s="272"/>
      <c r="H25" s="280"/>
      <c r="I25" s="23">
        <f>Metryka!$C$23</f>
        <v>0</v>
      </c>
      <c r="J25" s="30">
        <f>Metryka!$D$23</f>
        <v>0</v>
      </c>
      <c r="K25" s="23">
        <f>Metryka!$E$23</f>
        <v>0</v>
      </c>
    </row>
    <row r="26" spans="1:11" ht="15" customHeight="1">
      <c r="A26" s="417">
        <f>Metryka!$C$3</f>
        <v>0</v>
      </c>
      <c r="B26" s="422"/>
      <c r="C26" s="271"/>
      <c r="D26" s="411"/>
      <c r="E26" s="272"/>
      <c r="F26" s="273"/>
      <c r="G26" s="272"/>
      <c r="H26" s="280"/>
      <c r="I26" s="23">
        <f>Metryka!$C$23</f>
        <v>0</v>
      </c>
      <c r="J26" s="30">
        <f>Metryka!$D$23</f>
        <v>0</v>
      </c>
      <c r="K26" s="23">
        <f>Metryka!$E$23</f>
        <v>0</v>
      </c>
    </row>
    <row r="27" spans="1:11" ht="15" customHeight="1">
      <c r="A27" s="417">
        <f>Metryka!$C$3</f>
        <v>0</v>
      </c>
      <c r="B27" s="422"/>
      <c r="C27" s="271"/>
      <c r="D27" s="411"/>
      <c r="E27" s="272"/>
      <c r="F27" s="273"/>
      <c r="G27" s="272"/>
      <c r="H27" s="280"/>
      <c r="I27" s="23">
        <f>Metryka!$C$23</f>
        <v>0</v>
      </c>
      <c r="J27" s="30">
        <f>Metryka!$D$23</f>
        <v>0</v>
      </c>
      <c r="K27" s="23">
        <f>Metryka!$E$23</f>
        <v>0</v>
      </c>
    </row>
    <row r="28" spans="1:11" ht="15" customHeight="1">
      <c r="A28" s="417">
        <f>Metryka!$C$3</f>
        <v>0</v>
      </c>
      <c r="B28" s="422"/>
      <c r="C28" s="271"/>
      <c r="D28" s="411"/>
      <c r="E28" s="272"/>
      <c r="F28" s="273"/>
      <c r="G28" s="272"/>
      <c r="H28" s="280"/>
      <c r="I28" s="23">
        <f>Metryka!$C$23</f>
        <v>0</v>
      </c>
      <c r="J28" s="30">
        <f>Metryka!$D$23</f>
        <v>0</v>
      </c>
      <c r="K28" s="23">
        <f>Metryka!$E$23</f>
        <v>0</v>
      </c>
    </row>
    <row r="29" spans="1:11" ht="15" customHeight="1">
      <c r="A29" s="417">
        <f>Metryka!$C$3</f>
        <v>0</v>
      </c>
      <c r="B29" s="422"/>
      <c r="C29" s="271"/>
      <c r="D29" s="411"/>
      <c r="E29" s="272"/>
      <c r="F29" s="273"/>
      <c r="G29" s="272"/>
      <c r="H29" s="280"/>
      <c r="I29" s="23">
        <f>Metryka!$C$23</f>
        <v>0</v>
      </c>
      <c r="J29" s="30">
        <f>Metryka!$D$23</f>
        <v>0</v>
      </c>
      <c r="K29" s="23">
        <f>Metryka!$E$23</f>
        <v>0</v>
      </c>
    </row>
    <row r="30" spans="1:11" ht="15" customHeight="1">
      <c r="A30" s="417">
        <f>Metryka!$C$3</f>
        <v>0</v>
      </c>
      <c r="B30" s="422"/>
      <c r="C30" s="271"/>
      <c r="D30" s="411"/>
      <c r="E30" s="272"/>
      <c r="F30" s="273"/>
      <c r="G30" s="272"/>
      <c r="H30" s="280"/>
      <c r="I30" s="23">
        <f>Metryka!$C$23</f>
        <v>0</v>
      </c>
      <c r="J30" s="30">
        <f>Metryka!$D$23</f>
        <v>0</v>
      </c>
      <c r="K30" s="23">
        <f>Metryka!$E$23</f>
        <v>0</v>
      </c>
    </row>
    <row r="31" spans="1:11" ht="15" customHeight="1">
      <c r="A31" s="417">
        <f>Metryka!$C$3</f>
        <v>0</v>
      </c>
      <c r="B31" s="422"/>
      <c r="C31" s="271"/>
      <c r="D31" s="411"/>
      <c r="E31" s="272"/>
      <c r="F31" s="273"/>
      <c r="G31" s="272"/>
      <c r="H31" s="280"/>
      <c r="I31" s="23">
        <f>Metryka!$C$23</f>
        <v>0</v>
      </c>
      <c r="J31" s="30">
        <f>Metryka!$D$23</f>
        <v>0</v>
      </c>
      <c r="K31" s="23">
        <f>Metryka!$E$23</f>
        <v>0</v>
      </c>
    </row>
    <row r="32" spans="1:11" ht="15" customHeight="1" thickBot="1">
      <c r="A32" s="417">
        <f>Metryka!$C$3</f>
        <v>0</v>
      </c>
      <c r="B32" s="423"/>
      <c r="C32" s="418"/>
      <c r="D32" s="412"/>
      <c r="E32" s="277"/>
      <c r="F32" s="278"/>
      <c r="G32" s="277"/>
      <c r="H32" s="282"/>
      <c r="I32" s="23">
        <f>Metryka!$C$23</f>
        <v>0</v>
      </c>
      <c r="J32" s="30">
        <f>Metryka!$D$23</f>
        <v>0</v>
      </c>
      <c r="K32" s="23">
        <f>Metryka!$E$23</f>
        <v>0</v>
      </c>
    </row>
    <row r="33" spans="3:16" ht="15" customHeight="1">
      <c r="C33" s="24"/>
    </row>
    <row r="34" spans="3:16" ht="15" customHeight="1"/>
    <row r="35" spans="3:16" ht="15" customHeight="1">
      <c r="L35" s="296"/>
    </row>
    <row r="36" spans="3:16" ht="15" customHeight="1"/>
    <row r="37" spans="3:16" ht="15" customHeight="1"/>
    <row r="38" spans="3:16" ht="15" customHeight="1"/>
    <row r="39" spans="3:16" ht="15" customHeight="1"/>
    <row r="40" spans="3:16" ht="15" customHeight="1"/>
    <row r="41" spans="3:16" ht="15" customHeight="1">
      <c r="C41" s="296" t="s">
        <v>539</v>
      </c>
      <c r="F41" s="23" t="s">
        <v>493</v>
      </c>
      <c r="J41" s="297"/>
      <c r="K41" s="297"/>
      <c r="L41" s="297"/>
      <c r="M41" s="297"/>
      <c r="N41" s="297"/>
      <c r="O41" s="297"/>
      <c r="P41" s="297"/>
    </row>
    <row r="42" spans="3:16" ht="15" customHeight="1">
      <c r="C42" s="296" t="s">
        <v>267</v>
      </c>
      <c r="F42" s="23">
        <v>2023</v>
      </c>
      <c r="J42" s="297"/>
      <c r="K42" s="298"/>
      <c r="L42" s="284"/>
      <c r="M42" s="284"/>
      <c r="N42" s="284"/>
      <c r="O42" s="284"/>
      <c r="P42" s="284"/>
    </row>
    <row r="43" spans="3:16" ht="15" customHeight="1">
      <c r="C43" s="296" t="s">
        <v>268</v>
      </c>
      <c r="F43" s="23" t="s">
        <v>591</v>
      </c>
      <c r="J43" s="297"/>
      <c r="K43" s="298"/>
      <c r="L43" s="284"/>
      <c r="M43" s="284"/>
      <c r="N43" s="284"/>
      <c r="O43" s="284"/>
      <c r="P43" s="284"/>
    </row>
    <row r="44" spans="3:16" ht="15" customHeight="1">
      <c r="C44" s="296" t="s">
        <v>538</v>
      </c>
      <c r="F44" s="23" t="s">
        <v>494</v>
      </c>
      <c r="J44" s="297"/>
      <c r="K44" s="298"/>
      <c r="L44" s="284"/>
      <c r="M44" s="284"/>
      <c r="N44" s="284"/>
      <c r="O44" s="284"/>
      <c r="P44" s="284"/>
    </row>
    <row r="45" spans="3:16" ht="15" customHeight="1">
      <c r="C45" s="296" t="s">
        <v>537</v>
      </c>
      <c r="F45" s="262" t="s">
        <v>544</v>
      </c>
      <c r="J45" s="297"/>
      <c r="K45" s="298"/>
      <c r="L45" s="284"/>
      <c r="M45" s="284"/>
      <c r="N45" s="284"/>
      <c r="O45" s="284"/>
      <c r="P45" s="284"/>
    </row>
    <row r="46" spans="3:16" ht="15" customHeight="1">
      <c r="C46" s="296" t="s">
        <v>437</v>
      </c>
      <c r="J46" s="297"/>
      <c r="K46" s="298"/>
      <c r="L46" s="284"/>
      <c r="M46" s="284"/>
      <c r="N46" s="284"/>
      <c r="O46" s="284"/>
      <c r="P46" s="284"/>
    </row>
    <row r="47" spans="3:16" ht="15" customHeight="1">
      <c r="C47" s="296" t="s">
        <v>366</v>
      </c>
      <c r="J47" s="297"/>
      <c r="K47" s="298"/>
      <c r="L47" s="284"/>
      <c r="M47" s="284"/>
      <c r="N47" s="284"/>
      <c r="O47" s="284"/>
      <c r="P47" s="284"/>
    </row>
    <row r="48" spans="3:16" ht="15" customHeight="1">
      <c r="C48" s="296" t="s">
        <v>270</v>
      </c>
      <c r="J48" s="297"/>
      <c r="K48" s="298"/>
      <c r="L48" s="284"/>
      <c r="M48" s="284"/>
      <c r="N48" s="284"/>
      <c r="O48" s="284"/>
      <c r="P48" s="284"/>
    </row>
    <row r="49" spans="3:16" ht="15" customHeight="1">
      <c r="C49" s="296" t="s">
        <v>271</v>
      </c>
      <c r="J49" s="297"/>
      <c r="K49" s="298"/>
      <c r="L49" s="284"/>
      <c r="M49" s="284"/>
      <c r="N49" s="284"/>
      <c r="O49" s="284"/>
      <c r="P49" s="284"/>
    </row>
    <row r="50" spans="3:16" ht="15" customHeight="1">
      <c r="C50" s="296" t="s">
        <v>272</v>
      </c>
      <c r="J50" s="297"/>
      <c r="K50" s="298"/>
      <c r="L50" s="284"/>
      <c r="M50" s="284"/>
      <c r="N50" s="284"/>
      <c r="O50" s="284"/>
      <c r="P50" s="284"/>
    </row>
    <row r="51" spans="3:16" ht="15" customHeight="1">
      <c r="C51" s="296" t="s">
        <v>273</v>
      </c>
      <c r="J51" s="297"/>
      <c r="K51" s="298"/>
      <c r="L51" s="284"/>
      <c r="M51" s="284"/>
      <c r="N51" s="284"/>
      <c r="O51" s="284"/>
      <c r="P51" s="284"/>
    </row>
    <row r="52" spans="3:16" ht="15" customHeight="1">
      <c r="C52" s="296" t="s">
        <v>274</v>
      </c>
      <c r="J52" s="297"/>
      <c r="K52" s="298"/>
      <c r="L52" s="284"/>
      <c r="M52" s="284"/>
      <c r="N52" s="284"/>
      <c r="O52" s="284"/>
      <c r="P52" s="284"/>
    </row>
    <row r="53" spans="3:16" ht="15" customHeight="1">
      <c r="C53" s="296" t="s">
        <v>275</v>
      </c>
      <c r="J53" s="297"/>
      <c r="K53" s="298"/>
      <c r="L53" s="284"/>
      <c r="M53" s="284"/>
      <c r="N53" s="284"/>
      <c r="O53" s="284"/>
      <c r="P53" s="284"/>
    </row>
    <row r="54" spans="3:16" ht="15" customHeight="1">
      <c r="C54" s="296" t="s">
        <v>276</v>
      </c>
      <c r="J54" s="297"/>
      <c r="K54" s="298"/>
      <c r="L54" s="284"/>
      <c r="M54" s="284"/>
      <c r="N54" s="284"/>
      <c r="O54" s="284"/>
      <c r="P54" s="284"/>
    </row>
    <row r="55" spans="3:16" ht="15" customHeight="1">
      <c r="C55" s="296" t="s">
        <v>277</v>
      </c>
      <c r="J55" s="297"/>
      <c r="K55" s="298"/>
      <c r="L55" s="284"/>
      <c r="M55" s="284"/>
      <c r="N55" s="284"/>
      <c r="O55" s="284"/>
      <c r="P55" s="284"/>
    </row>
    <row r="56" spans="3:16" ht="15" customHeight="1">
      <c r="C56" s="296" t="s">
        <v>278</v>
      </c>
      <c r="J56" s="297"/>
      <c r="K56" s="297"/>
      <c r="L56" s="297"/>
      <c r="M56" s="297"/>
      <c r="N56" s="297"/>
      <c r="O56" s="297"/>
      <c r="P56" s="297"/>
    </row>
    <row r="57" spans="3:16" ht="15" customHeight="1">
      <c r="C57" s="296" t="s">
        <v>279</v>
      </c>
      <c r="J57" s="297"/>
      <c r="K57" s="297"/>
      <c r="L57" s="297"/>
      <c r="M57" s="297"/>
      <c r="N57" s="297"/>
      <c r="O57" s="297"/>
      <c r="P57" s="297"/>
    </row>
    <row r="58" spans="3:16" ht="15" customHeight="1">
      <c r="C58" s="296" t="s">
        <v>280</v>
      </c>
      <c r="J58" s="297"/>
      <c r="K58" s="297"/>
      <c r="L58" s="297"/>
      <c r="M58" s="297"/>
      <c r="N58" s="297"/>
      <c r="O58" s="297"/>
      <c r="P58" s="297"/>
    </row>
    <row r="59" spans="3:16" ht="15" customHeight="1">
      <c r="C59" s="23" t="s">
        <v>281</v>
      </c>
    </row>
    <row r="60" spans="3:16" ht="15" customHeight="1"/>
    <row r="61" spans="3:16" ht="15" customHeight="1"/>
    <row r="62" spans="3:16" ht="15" customHeight="1"/>
    <row r="63" spans="3:16" ht="15" customHeight="1"/>
    <row r="133" spans="3:3">
      <c r="C133" s="23" t="s">
        <v>303</v>
      </c>
    </row>
    <row r="134" spans="3:3">
      <c r="C134" s="23" t="s">
        <v>304</v>
      </c>
    </row>
    <row r="135" spans="3:3">
      <c r="C135" s="23" t="s">
        <v>495</v>
      </c>
    </row>
  </sheetData>
  <dataValidations count="4">
    <dataValidation type="list" allowBlank="1" showInputMessage="1" showErrorMessage="1" sqref="B5:B32">
      <formula1>$F$42:$F$45</formula1>
    </dataValidation>
    <dataValidation type="list" allowBlank="1" showInputMessage="1" showErrorMessage="1" sqref="K42:K55">
      <formula1>$L$5:$L$35</formula1>
    </dataValidation>
    <dataValidation type="list" allowBlank="1" showInputMessage="1" showErrorMessage="1" sqref="G5:G32">
      <formula1>$C$133:$C$135</formula1>
    </dataValidation>
    <dataValidation type="list" allowBlank="1" showInputMessage="1" showErrorMessage="1" sqref="C5:C32">
      <formula1>$C$41:$C$59</formula1>
    </dataValidation>
  </dataValidations>
  <pageMargins left="0.7" right="0.7" top="0.75" bottom="0.75" header="0.3" footer="0.3"/>
  <pageSetup paperSize="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49"/>
  <sheetViews>
    <sheetView topLeftCell="B1" zoomScaleNormal="100" workbookViewId="0">
      <selection activeCell="B1" sqref="B1"/>
    </sheetView>
  </sheetViews>
  <sheetFormatPr defaultColWidth="9.140625" defaultRowHeight="12.75"/>
  <cols>
    <col min="1" max="1" width="9.140625" style="23" hidden="1" customWidth="1"/>
    <col min="2" max="2" width="54.140625" style="23" customWidth="1"/>
    <col min="3" max="12" width="14.140625" style="23" customWidth="1"/>
    <col min="13" max="15" width="9.140625" style="23" hidden="1" customWidth="1"/>
    <col min="16" max="17" width="9.140625" style="23" customWidth="1"/>
    <col min="18" max="16384" width="9.140625" style="23"/>
  </cols>
  <sheetData>
    <row r="1" spans="1:19" ht="15" customHeight="1">
      <c r="B1" s="73">
        <f>Metryka!C3</f>
        <v>0</v>
      </c>
    </row>
    <row r="2" spans="1:19" ht="15" customHeight="1" thickBot="1">
      <c r="B2" s="82" t="s">
        <v>595</v>
      </c>
      <c r="C2" s="82"/>
      <c r="D2" s="82"/>
      <c r="E2" s="82"/>
      <c r="F2" s="82"/>
      <c r="G2" s="82"/>
      <c r="H2" s="82"/>
      <c r="I2" s="82"/>
      <c r="J2" s="82"/>
      <c r="K2" s="82"/>
      <c r="L2" s="83"/>
    </row>
    <row r="3" spans="1:19" ht="45" hidden="1" customHeight="1" thickBot="1">
      <c r="A3" s="26"/>
      <c r="B3" s="163" t="s">
        <v>112</v>
      </c>
      <c r="C3" s="164" t="s">
        <v>113</v>
      </c>
      <c r="D3" s="164" t="s">
        <v>114</v>
      </c>
      <c r="E3" s="164" t="s">
        <v>115</v>
      </c>
      <c r="F3" s="164" t="s">
        <v>116</v>
      </c>
      <c r="G3" s="164" t="s">
        <v>119</v>
      </c>
      <c r="H3" s="164" t="s">
        <v>117</v>
      </c>
      <c r="I3" s="164" t="s">
        <v>118</v>
      </c>
      <c r="J3" s="164" t="s">
        <v>120</v>
      </c>
      <c r="K3" s="164" t="s">
        <v>121</v>
      </c>
      <c r="L3" s="165" t="s">
        <v>122</v>
      </c>
    </row>
    <row r="4" spans="1:19" ht="15" customHeight="1">
      <c r="A4" s="26"/>
      <c r="B4" s="65"/>
      <c r="C4" s="114"/>
      <c r="D4" s="115"/>
      <c r="E4" s="116"/>
      <c r="F4" s="122"/>
      <c r="G4" s="111"/>
      <c r="H4" s="112" t="s">
        <v>83</v>
      </c>
      <c r="I4" s="113"/>
      <c r="J4" s="119"/>
      <c r="K4" s="120" t="s">
        <v>84</v>
      </c>
      <c r="L4" s="121"/>
    </row>
    <row r="5" spans="1:19" ht="75" customHeight="1">
      <c r="A5" s="26"/>
      <c r="B5" s="53" t="s">
        <v>80</v>
      </c>
      <c r="C5" s="117" t="s">
        <v>73</v>
      </c>
      <c r="D5" s="118" t="s">
        <v>74</v>
      </c>
      <c r="E5" s="118" t="s">
        <v>75</v>
      </c>
      <c r="F5" s="123" t="s">
        <v>82</v>
      </c>
      <c r="G5" s="106" t="s">
        <v>76</v>
      </c>
      <c r="H5" s="87" t="s">
        <v>77</v>
      </c>
      <c r="I5" s="51" t="s">
        <v>78</v>
      </c>
      <c r="J5" s="106" t="s">
        <v>76</v>
      </c>
      <c r="K5" s="87" t="s">
        <v>77</v>
      </c>
      <c r="L5" s="51" t="s">
        <v>78</v>
      </c>
    </row>
    <row r="6" spans="1:19" ht="15" customHeight="1" thickBot="1">
      <c r="A6" s="26"/>
      <c r="B6" s="46"/>
      <c r="C6" s="45" t="s">
        <v>40</v>
      </c>
      <c r="D6" s="44" t="s">
        <v>40</v>
      </c>
      <c r="E6" s="44" t="s">
        <v>40</v>
      </c>
      <c r="F6" s="43" t="s">
        <v>40</v>
      </c>
      <c r="G6" s="107" t="s">
        <v>40</v>
      </c>
      <c r="H6" s="108" t="s">
        <v>40</v>
      </c>
      <c r="I6" s="43" t="s">
        <v>40</v>
      </c>
      <c r="J6" s="107" t="s">
        <v>40</v>
      </c>
      <c r="K6" s="108" t="s">
        <v>40</v>
      </c>
      <c r="L6" s="43" t="s">
        <v>40</v>
      </c>
    </row>
    <row r="7" spans="1:19" ht="15" customHeight="1" thickTop="1">
      <c r="A7" s="26">
        <f>Metryka!$C$3</f>
        <v>0</v>
      </c>
      <c r="B7" s="110" t="s">
        <v>79</v>
      </c>
      <c r="C7" s="139">
        <v>0</v>
      </c>
      <c r="D7" s="140">
        <v>0</v>
      </c>
      <c r="E7" s="140">
        <v>0</v>
      </c>
      <c r="F7" s="141">
        <v>0</v>
      </c>
      <c r="G7" s="142">
        <v>0</v>
      </c>
      <c r="H7" s="139">
        <v>0</v>
      </c>
      <c r="I7" s="143">
        <v>0</v>
      </c>
      <c r="J7" s="142">
        <v>0</v>
      </c>
      <c r="K7" s="139">
        <v>0</v>
      </c>
      <c r="L7" s="143">
        <v>0</v>
      </c>
      <c r="M7" s="23">
        <f>Metryka!$C$24</f>
        <v>0</v>
      </c>
      <c r="N7" s="30">
        <f>Metryka!$D$24</f>
        <v>0</v>
      </c>
      <c r="O7" s="24">
        <f>Metryka!$E$24</f>
        <v>0</v>
      </c>
      <c r="P7" s="31" t="b">
        <f>I12</f>
        <v>1</v>
      </c>
      <c r="Q7" s="125" t="b">
        <f>L12</f>
        <v>1</v>
      </c>
      <c r="S7" s="31"/>
    </row>
    <row r="8" spans="1:19" ht="60" customHeight="1" thickBot="1">
      <c r="A8" s="26">
        <f>Metryka!$C$3</f>
        <v>0</v>
      </c>
      <c r="B8" s="105" t="s">
        <v>81</v>
      </c>
      <c r="C8" s="144">
        <v>0</v>
      </c>
      <c r="D8" s="92">
        <v>0</v>
      </c>
      <c r="E8" s="92">
        <v>0</v>
      </c>
      <c r="F8" s="92">
        <v>0</v>
      </c>
      <c r="G8" s="145">
        <v>0</v>
      </c>
      <c r="H8" s="144">
        <v>0</v>
      </c>
      <c r="I8" s="146">
        <v>0</v>
      </c>
      <c r="J8" s="145">
        <v>0</v>
      </c>
      <c r="K8" s="101">
        <v>0</v>
      </c>
      <c r="L8" s="146">
        <v>0</v>
      </c>
      <c r="M8" s="23">
        <f>Metryka!$C$24</f>
        <v>0</v>
      </c>
      <c r="N8" s="30">
        <f>Metryka!$D$24</f>
        <v>0</v>
      </c>
      <c r="O8" s="24">
        <f>Metryka!$E$24</f>
        <v>0</v>
      </c>
      <c r="P8" s="124"/>
      <c r="R8" s="31"/>
      <c r="S8" s="31"/>
    </row>
    <row r="9" spans="1:19" ht="15" customHeight="1" thickBot="1">
      <c r="C9" s="25"/>
      <c r="D9" s="25"/>
      <c r="E9" s="25"/>
      <c r="F9" s="25"/>
      <c r="G9" s="25"/>
      <c r="H9" s="25"/>
      <c r="I9" s="25"/>
    </row>
    <row r="10" spans="1:19" ht="15" customHeight="1">
      <c r="E10" s="24"/>
      <c r="F10" s="24"/>
      <c r="G10" s="29" t="s">
        <v>15</v>
      </c>
      <c r="H10" s="28"/>
      <c r="I10" s="27"/>
      <c r="J10" s="29" t="s">
        <v>15</v>
      </c>
      <c r="K10" s="28"/>
      <c r="L10" s="27"/>
      <c r="M10" s="24"/>
    </row>
    <row r="11" spans="1:19" ht="30" customHeight="1">
      <c r="D11" s="24"/>
      <c r="G11" s="635" t="s">
        <v>14</v>
      </c>
      <c r="H11" s="636"/>
      <c r="I11" s="637"/>
      <c r="J11" s="635" t="s">
        <v>14</v>
      </c>
      <c r="K11" s="636"/>
      <c r="L11" s="637"/>
    </row>
    <row r="12" spans="1:19" ht="15" customHeight="1" thickBot="1">
      <c r="G12" s="712" t="s">
        <v>13</v>
      </c>
      <c r="H12" s="713"/>
      <c r="I12" s="104" t="b">
        <f>AND(SUM(C7:E8)=SUM(G7:I8))</f>
        <v>1</v>
      </c>
      <c r="J12" s="712" t="s">
        <v>13</v>
      </c>
      <c r="K12" s="713"/>
      <c r="L12" s="104" t="b">
        <f>AND(SUM(F7:F8)=SUM(J7:L8))</f>
        <v>1</v>
      </c>
    </row>
    <row r="13" spans="1:19" ht="15" customHeight="1"/>
    <row r="14" spans="1:19" ht="15" customHeight="1"/>
    <row r="15" spans="1:19" ht="15" customHeight="1"/>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mergeCells count="4">
    <mergeCell ref="J11:L11"/>
    <mergeCell ref="J12:K12"/>
    <mergeCell ref="G11:I11"/>
    <mergeCell ref="G12:H12"/>
  </mergeCells>
  <pageMargins left="0.7" right="0.7" top="0.75" bottom="0.75" header="0.3" footer="0.3"/>
  <pageSetup paperSize="9" scale="61" orientation="landscape" r:id="rId1"/>
  <colBreaks count="1" manualBreakCount="1">
    <brk id="9" max="1048575" man="1"/>
  </colBreaks>
  <ignoredErrors>
    <ignoredError sqref="P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45"/>
  <sheetViews>
    <sheetView topLeftCell="B1" zoomScaleNormal="100" workbookViewId="0">
      <selection activeCell="B2" sqref="B2"/>
    </sheetView>
  </sheetViews>
  <sheetFormatPr defaultColWidth="9.140625" defaultRowHeight="12.75"/>
  <cols>
    <col min="1" max="1" width="9.140625" style="23" hidden="1" customWidth="1"/>
    <col min="2" max="2" width="17.140625" style="23" customWidth="1"/>
    <col min="3" max="3" width="11.42578125" style="23" customWidth="1"/>
    <col min="4" max="4" width="11.140625" style="23" customWidth="1"/>
    <col min="5" max="11" width="11.42578125" style="23" customWidth="1"/>
    <col min="12" max="12" width="65.85546875" style="23" customWidth="1"/>
    <col min="13" max="15" width="9.140625" style="23" hidden="1" customWidth="1"/>
    <col min="16" max="16" width="9.140625" style="23" customWidth="1"/>
    <col min="17" max="16384" width="9.140625" style="23"/>
  </cols>
  <sheetData>
    <row r="1" spans="1:17" ht="15" customHeight="1">
      <c r="B1" s="73">
        <f>Metryka!C3</f>
        <v>0</v>
      </c>
    </row>
    <row r="2" spans="1:17" ht="15" customHeight="1" thickBot="1">
      <c r="B2" s="323" t="s">
        <v>596</v>
      </c>
      <c r="C2" s="323"/>
      <c r="D2" s="323"/>
      <c r="E2" s="323"/>
      <c r="F2" s="323"/>
      <c r="G2" s="323"/>
      <c r="H2" s="323"/>
      <c r="I2" s="323"/>
      <c r="J2" s="323"/>
      <c r="K2" s="323"/>
      <c r="L2" s="323"/>
      <c r="M2" s="54"/>
      <c r="N2" s="54"/>
    </row>
    <row r="3" spans="1:17" ht="45" hidden="1" customHeight="1" thickBot="1">
      <c r="A3" s="26"/>
      <c r="B3" s="163" t="s">
        <v>128</v>
      </c>
      <c r="C3" s="164" t="s">
        <v>129</v>
      </c>
      <c r="D3" s="164" t="s">
        <v>130</v>
      </c>
      <c r="E3" s="164" t="s">
        <v>131</v>
      </c>
      <c r="F3" s="164" t="s">
        <v>132</v>
      </c>
      <c r="G3" s="164" t="s">
        <v>236</v>
      </c>
      <c r="H3" s="164" t="s">
        <v>237</v>
      </c>
      <c r="I3" s="164" t="s">
        <v>133</v>
      </c>
      <c r="J3" s="164" t="s">
        <v>135</v>
      </c>
      <c r="K3" s="164" t="s">
        <v>134</v>
      </c>
      <c r="L3" s="197" t="s">
        <v>136</v>
      </c>
      <c r="M3" s="72"/>
      <c r="N3" s="72"/>
    </row>
    <row r="4" spans="1:17" ht="30" customHeight="1">
      <c r="A4" s="26"/>
      <c r="B4" s="65"/>
      <c r="C4" s="687" t="s">
        <v>85</v>
      </c>
      <c r="D4" s="689"/>
      <c r="E4" s="687" t="s">
        <v>126</v>
      </c>
      <c r="F4" s="689"/>
      <c r="G4" s="714" t="s">
        <v>238</v>
      </c>
      <c r="H4" s="715"/>
      <c r="I4" s="195"/>
      <c r="J4" s="61" t="s">
        <v>86</v>
      </c>
      <c r="K4" s="196"/>
      <c r="L4" s="716" t="s">
        <v>458</v>
      </c>
      <c r="M4" s="54"/>
      <c r="N4" s="54"/>
    </row>
    <row r="5" spans="1:17" ht="45" customHeight="1">
      <c r="A5" s="26"/>
      <c r="B5" s="53" t="s">
        <v>124</v>
      </c>
      <c r="C5" s="52" t="s">
        <v>13</v>
      </c>
      <c r="D5" s="51" t="s">
        <v>125</v>
      </c>
      <c r="E5" s="106" t="s">
        <v>13</v>
      </c>
      <c r="F5" s="51" t="s">
        <v>125</v>
      </c>
      <c r="G5" s="106" t="s">
        <v>13</v>
      </c>
      <c r="H5" s="51" t="s">
        <v>125</v>
      </c>
      <c r="I5" s="106" t="s">
        <v>13</v>
      </c>
      <c r="J5" s="52" t="s">
        <v>125</v>
      </c>
      <c r="K5" s="51" t="s">
        <v>127</v>
      </c>
      <c r="L5" s="717"/>
    </row>
    <row r="6" spans="1:17" ht="15" customHeight="1" thickBot="1">
      <c r="A6" s="26"/>
      <c r="B6" s="46"/>
      <c r="C6" s="44" t="s">
        <v>46</v>
      </c>
      <c r="D6" s="43" t="s">
        <v>46</v>
      </c>
      <c r="E6" s="107" t="s">
        <v>46</v>
      </c>
      <c r="F6" s="43" t="s">
        <v>46</v>
      </c>
      <c r="G6" s="107" t="s">
        <v>46</v>
      </c>
      <c r="H6" s="43" t="s">
        <v>46</v>
      </c>
      <c r="I6" s="107" t="s">
        <v>46</v>
      </c>
      <c r="J6" s="44" t="s">
        <v>46</v>
      </c>
      <c r="K6" s="43" t="s">
        <v>46</v>
      </c>
      <c r="L6" s="198" t="s">
        <v>39</v>
      </c>
    </row>
    <row r="7" spans="1:17" ht="15" customHeight="1" thickTop="1">
      <c r="A7" s="26">
        <f>Metryka!$C$3</f>
        <v>0</v>
      </c>
      <c r="B7" s="110" t="s">
        <v>13</v>
      </c>
      <c r="C7" s="128">
        <v>0</v>
      </c>
      <c r="D7" s="201">
        <v>0</v>
      </c>
      <c r="E7" s="159">
        <v>0</v>
      </c>
      <c r="F7" s="201">
        <v>0</v>
      </c>
      <c r="G7" s="159">
        <v>0</v>
      </c>
      <c r="H7" s="201">
        <v>0</v>
      </c>
      <c r="I7" s="159">
        <v>0</v>
      </c>
      <c r="J7" s="128">
        <v>0</v>
      </c>
      <c r="K7" s="201">
        <v>0</v>
      </c>
      <c r="L7" s="199"/>
      <c r="M7" s="23">
        <f>Metryka!$C$25</f>
        <v>0</v>
      </c>
      <c r="N7" s="30">
        <f>Metryka!$D$25</f>
        <v>0</v>
      </c>
      <c r="O7" s="24">
        <f>Metryka!$E$25</f>
        <v>0</v>
      </c>
      <c r="P7" s="31"/>
      <c r="Q7" s="31"/>
    </row>
    <row r="8" spans="1:17" ht="15" customHeight="1" thickBot="1">
      <c r="A8" s="26">
        <f>Metryka!$C$3</f>
        <v>0</v>
      </c>
      <c r="B8" s="194" t="s">
        <v>123</v>
      </c>
      <c r="C8" s="99"/>
      <c r="D8" s="239"/>
      <c r="E8" s="187"/>
      <c r="F8" s="239"/>
      <c r="G8" s="99"/>
      <c r="H8" s="160"/>
      <c r="I8" s="99"/>
      <c r="J8" s="98"/>
      <c r="K8" s="160"/>
      <c r="L8" s="200"/>
      <c r="M8" s="23">
        <f>Metryka!$C$25</f>
        <v>0</v>
      </c>
      <c r="N8" s="30">
        <f>Metryka!$D$25</f>
        <v>0</v>
      </c>
      <c r="O8" s="24">
        <f>Metryka!$E$25</f>
        <v>0</v>
      </c>
      <c r="P8" s="31"/>
      <c r="Q8" s="31"/>
    </row>
    <row r="9" spans="1:17" ht="15" customHeight="1">
      <c r="C9" s="25"/>
      <c r="D9" s="25"/>
      <c r="E9" s="25"/>
      <c r="F9" s="25"/>
      <c r="G9" s="25"/>
      <c r="H9" s="25"/>
      <c r="I9" s="25"/>
      <c r="J9" s="25"/>
      <c r="K9" s="25"/>
      <c r="L9" s="25"/>
    </row>
    <row r="10" spans="1:17" ht="15" customHeight="1">
      <c r="D10" s="24"/>
      <c r="E10" s="24"/>
      <c r="P10" s="24"/>
    </row>
    <row r="11" spans="1:17" ht="15" customHeight="1">
      <c r="C11" s="24"/>
    </row>
    <row r="12" spans="1:17" ht="15" customHeight="1"/>
    <row r="13" spans="1:17" ht="15" customHeight="1"/>
    <row r="14" spans="1:17" ht="15" customHeight="1"/>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G4:H4"/>
    <mergeCell ref="E4:F4"/>
    <mergeCell ref="C4:D4"/>
    <mergeCell ref="L4:L5"/>
  </mergeCells>
  <pageMargins left="0.7" right="0.7" top="0.75" bottom="0.75" header="0.3" footer="0.3"/>
  <pageSetup paperSize="9" scale="61" orientation="landscape"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42"/>
  <sheetViews>
    <sheetView topLeftCell="B1" zoomScaleNormal="100" workbookViewId="0">
      <selection activeCell="B2" sqref="B2"/>
    </sheetView>
  </sheetViews>
  <sheetFormatPr defaultColWidth="9.140625" defaultRowHeight="12.75"/>
  <cols>
    <col min="1" max="1" width="9.140625" style="23" hidden="1" customWidth="1"/>
    <col min="2" max="5" width="14.140625" style="23" customWidth="1"/>
    <col min="6" max="6" width="37.140625" style="23" customWidth="1"/>
    <col min="7" max="8" width="14.140625" style="23" customWidth="1"/>
    <col min="9" max="9" width="37.140625" style="23" customWidth="1"/>
    <col min="10" max="12" width="9.140625" style="23" hidden="1" customWidth="1"/>
    <col min="13" max="13" width="9.140625" style="23" customWidth="1"/>
    <col min="14" max="16384" width="9.140625" style="23"/>
  </cols>
  <sheetData>
    <row r="1" spans="1:16" ht="15" customHeight="1">
      <c r="B1" s="73">
        <f>Metryka!C3</f>
        <v>0</v>
      </c>
    </row>
    <row r="2" spans="1:16" ht="15" customHeight="1">
      <c r="B2" s="54" t="s">
        <v>597</v>
      </c>
      <c r="C2" s="54"/>
      <c r="D2" s="54"/>
      <c r="E2" s="54"/>
      <c r="F2" s="54"/>
      <c r="G2" s="54"/>
      <c r="H2" s="54"/>
      <c r="I2" s="54"/>
    </row>
    <row r="3" spans="1:16" ht="15" customHeight="1" thickBot="1">
      <c r="B3" s="83" t="s">
        <v>88</v>
      </c>
      <c r="C3" s="82"/>
      <c r="D3" s="82"/>
      <c r="E3" s="82"/>
      <c r="F3" s="82"/>
      <c r="G3" s="82"/>
      <c r="H3" s="82"/>
      <c r="I3" s="82"/>
    </row>
    <row r="4" spans="1:16" ht="45" hidden="1" customHeight="1" thickBot="1">
      <c r="A4" s="26"/>
      <c r="B4" s="167" t="s">
        <v>137</v>
      </c>
      <c r="C4" s="167" t="s">
        <v>138</v>
      </c>
      <c r="D4" s="167" t="s">
        <v>139</v>
      </c>
      <c r="E4" s="167" t="s">
        <v>140</v>
      </c>
      <c r="F4" s="167" t="s">
        <v>141</v>
      </c>
      <c r="G4" s="167" t="s">
        <v>143</v>
      </c>
      <c r="H4" s="167" t="s">
        <v>144</v>
      </c>
      <c r="I4" s="168" t="s">
        <v>142</v>
      </c>
    </row>
    <row r="5" spans="1:16" ht="15" customHeight="1">
      <c r="A5" s="26"/>
      <c r="B5" s="64"/>
      <c r="C5" s="162" t="s">
        <v>95</v>
      </c>
      <c r="D5" s="109"/>
      <c r="E5" s="132"/>
      <c r="F5" s="135"/>
      <c r="G5" s="129"/>
      <c r="H5" s="132"/>
      <c r="I5" s="137"/>
    </row>
    <row r="6" spans="1:16" ht="75" customHeight="1">
      <c r="A6" s="26"/>
      <c r="B6" s="75" t="s">
        <v>87</v>
      </c>
      <c r="C6" s="52" t="s">
        <v>44</v>
      </c>
      <c r="D6" s="51" t="s">
        <v>32</v>
      </c>
      <c r="E6" s="89" t="s">
        <v>92</v>
      </c>
      <c r="F6" s="136" t="s">
        <v>91</v>
      </c>
      <c r="G6" s="103" t="s">
        <v>90</v>
      </c>
      <c r="H6" s="89" t="s">
        <v>93</v>
      </c>
      <c r="I6" s="136" t="s">
        <v>94</v>
      </c>
    </row>
    <row r="7" spans="1:16" ht="15" customHeight="1" thickBot="1">
      <c r="A7" s="26"/>
      <c r="B7" s="45" t="s">
        <v>34</v>
      </c>
      <c r="C7" s="44" t="s">
        <v>89</v>
      </c>
      <c r="D7" s="43" t="s">
        <v>89</v>
      </c>
      <c r="E7" s="90" t="s">
        <v>33</v>
      </c>
      <c r="F7" s="138" t="s">
        <v>41</v>
      </c>
      <c r="G7" s="102" t="s">
        <v>40</v>
      </c>
      <c r="H7" s="90" t="s">
        <v>33</v>
      </c>
      <c r="I7" s="138" t="s">
        <v>39</v>
      </c>
    </row>
    <row r="8" spans="1:16" ht="15" customHeight="1" thickTop="1" thickBot="1">
      <c r="A8" s="26">
        <f>Metryka!$C$3</f>
        <v>0</v>
      </c>
      <c r="B8" s="161">
        <v>0</v>
      </c>
      <c r="C8" s="247"/>
      <c r="D8" s="248"/>
      <c r="E8" s="133"/>
      <c r="F8" s="131"/>
      <c r="G8" s="130">
        <v>0</v>
      </c>
      <c r="H8" s="133"/>
      <c r="I8" s="134"/>
      <c r="J8" s="23">
        <f>Metryka!$C$26</f>
        <v>0</v>
      </c>
      <c r="K8" s="30">
        <f>Metryka!$D$26</f>
        <v>0</v>
      </c>
      <c r="L8" s="24">
        <f>Metryka!$E$26</f>
        <v>0</v>
      </c>
      <c r="N8" s="125"/>
      <c r="P8" s="31"/>
    </row>
    <row r="9" spans="1:16" ht="15" customHeight="1">
      <c r="C9" s="25"/>
      <c r="D9" s="25"/>
      <c r="E9" s="25"/>
      <c r="F9" s="25"/>
      <c r="G9" s="25"/>
      <c r="H9" s="25"/>
      <c r="I9" s="25"/>
    </row>
    <row r="10" spans="1:16" ht="15" customHeight="1"/>
    <row r="11" spans="1:16" ht="15" customHeight="1"/>
    <row r="12" spans="1:16" ht="15" customHeight="1"/>
    <row r="13" spans="1:16" ht="15" customHeight="1"/>
    <row r="14" spans="1:16" ht="15" customHeight="1"/>
    <row r="15" spans="1:16" ht="15" customHeight="1"/>
    <row r="16" spans="1:16" ht="15" customHeight="1"/>
    <row r="17" spans="2:2" ht="15" customHeight="1"/>
    <row r="18" spans="2:2" ht="15" customHeight="1"/>
    <row r="19" spans="2:2" ht="15" customHeight="1"/>
    <row r="20" spans="2:2" ht="15" customHeight="1"/>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c r="B31" s="23" t="s">
        <v>36</v>
      </c>
    </row>
    <row r="32" spans="2:2" ht="15" customHeight="1">
      <c r="B32" s="23" t="s">
        <v>37</v>
      </c>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dataValidations count="1">
    <dataValidation type="list" allowBlank="1" showInputMessage="1" showErrorMessage="1" sqref="E8 H8">
      <formula1>$B$31:$B$32</formula1>
    </dataValidation>
  </dataValidations>
  <pageMargins left="0.7" right="0.7" top="0.75" bottom="0.75" header="0.3" footer="0.3"/>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18"/>
  <sheetViews>
    <sheetView topLeftCell="B1" zoomScaleNormal="100" workbookViewId="0">
      <selection activeCell="B2" sqref="B2:K2"/>
    </sheetView>
  </sheetViews>
  <sheetFormatPr defaultColWidth="9.140625" defaultRowHeight="12.75"/>
  <cols>
    <col min="1" max="1" width="9.140625" style="23" hidden="1" customWidth="1"/>
    <col min="2" max="2" width="48.5703125" style="23" customWidth="1"/>
    <col min="3" max="6" width="14.140625" style="23" customWidth="1"/>
    <col min="7" max="7" width="23.7109375" style="23" customWidth="1"/>
    <col min="8" max="8" width="14.140625" style="23" customWidth="1"/>
    <col min="9" max="9" width="23.28515625" style="23" bestFit="1" customWidth="1"/>
    <col min="10" max="10" width="14.140625" style="23" customWidth="1"/>
    <col min="11" max="11" width="22.7109375" style="23" customWidth="1"/>
    <col min="12" max="14" width="9.140625" style="23" hidden="1" customWidth="1"/>
    <col min="15" max="16384" width="9.140625" style="23"/>
  </cols>
  <sheetData>
    <row r="1" spans="1:14" ht="15" customHeight="1">
      <c r="B1" s="73">
        <f>Metryka!C3</f>
        <v>0</v>
      </c>
    </row>
    <row r="2" spans="1:14" ht="30" customHeight="1" thickBot="1">
      <c r="B2" s="681" t="s">
        <v>598</v>
      </c>
      <c r="C2" s="681"/>
      <c r="D2" s="681"/>
      <c r="E2" s="681"/>
      <c r="F2" s="681"/>
      <c r="G2" s="681"/>
      <c r="H2" s="681"/>
      <c r="I2" s="681"/>
      <c r="J2" s="681"/>
      <c r="K2" s="681"/>
    </row>
    <row r="3" spans="1:14" ht="45" hidden="1" customHeight="1" thickBot="1">
      <c r="B3" s="171" t="s">
        <v>169</v>
      </c>
      <c r="C3" s="167" t="s">
        <v>170</v>
      </c>
      <c r="D3" s="167"/>
      <c r="E3" s="167"/>
      <c r="F3" s="167"/>
      <c r="G3" s="167" t="s">
        <v>171</v>
      </c>
      <c r="H3" s="167" t="s">
        <v>172</v>
      </c>
      <c r="I3" s="167"/>
      <c r="J3" s="167"/>
      <c r="K3" s="167" t="s">
        <v>173</v>
      </c>
    </row>
    <row r="4" spans="1:14" ht="15" customHeight="1">
      <c r="A4" s="26"/>
      <c r="B4" s="727" t="s">
        <v>153</v>
      </c>
      <c r="C4" s="718" t="s">
        <v>306</v>
      </c>
      <c r="D4" s="719"/>
      <c r="E4" s="719"/>
      <c r="F4" s="719"/>
      <c r="G4" s="720"/>
      <c r="H4" s="719" t="s">
        <v>307</v>
      </c>
      <c r="I4" s="719"/>
      <c r="J4" s="719"/>
      <c r="K4" s="720"/>
    </row>
    <row r="5" spans="1:14" ht="30" customHeight="1" thickBot="1">
      <c r="A5" s="26"/>
      <c r="B5" s="728"/>
      <c r="C5" s="724" t="s">
        <v>557</v>
      </c>
      <c r="D5" s="725"/>
      <c r="E5" s="726"/>
      <c r="F5" s="289" t="s">
        <v>367</v>
      </c>
      <c r="G5" s="289" t="s">
        <v>559</v>
      </c>
      <c r="H5" s="724" t="s">
        <v>557</v>
      </c>
      <c r="I5" s="726"/>
      <c r="J5" s="88" t="s">
        <v>367</v>
      </c>
      <c r="K5" s="289" t="s">
        <v>559</v>
      </c>
    </row>
    <row r="6" spans="1:14" ht="15" customHeight="1" thickTop="1" thickBot="1">
      <c r="A6" s="26"/>
      <c r="B6" s="728"/>
      <c r="C6" s="721" t="s">
        <v>27</v>
      </c>
      <c r="D6" s="722"/>
      <c r="E6" s="723"/>
      <c r="F6" s="729" t="s">
        <v>46</v>
      </c>
      <c r="G6" s="729" t="s">
        <v>46</v>
      </c>
      <c r="H6" s="731" t="s">
        <v>27</v>
      </c>
      <c r="I6" s="732"/>
      <c r="J6" s="733" t="s">
        <v>46</v>
      </c>
      <c r="K6" s="729" t="s">
        <v>46</v>
      </c>
    </row>
    <row r="7" spans="1:14" ht="23.25" customHeight="1" thickTop="1" thickBot="1">
      <c r="A7" s="26"/>
      <c r="B7" s="728"/>
      <c r="C7" s="447" t="s">
        <v>554</v>
      </c>
      <c r="D7" s="448" t="s">
        <v>555</v>
      </c>
      <c r="E7" s="448" t="s">
        <v>556</v>
      </c>
      <c r="F7" s="730"/>
      <c r="G7" s="730"/>
      <c r="H7" s="445" t="s">
        <v>558</v>
      </c>
      <c r="I7" s="446" t="s">
        <v>555</v>
      </c>
      <c r="J7" s="734"/>
      <c r="K7" s="730"/>
    </row>
    <row r="8" spans="1:14" ht="30" customHeight="1">
      <c r="A8" s="26">
        <f>Metryka!$C$3</f>
        <v>0</v>
      </c>
      <c r="B8" s="449" t="s">
        <v>309</v>
      </c>
      <c r="C8" s="455"/>
      <c r="D8" s="456"/>
      <c r="E8" s="456"/>
      <c r="F8" s="456"/>
      <c r="G8" s="457"/>
      <c r="H8" s="455"/>
      <c r="I8" s="456"/>
      <c r="J8" s="456"/>
      <c r="K8" s="457"/>
      <c r="L8" s="23">
        <f>Metryka!$C$27</f>
        <v>0</v>
      </c>
      <c r="M8" s="30">
        <f>Metryka!$D$27</f>
        <v>0</v>
      </c>
      <c r="N8" s="24">
        <f>Metryka!$E$27</f>
        <v>0</v>
      </c>
    </row>
    <row r="9" spans="1:14" ht="30" customHeight="1">
      <c r="A9" s="26">
        <f>Metryka!$C$3</f>
        <v>0</v>
      </c>
      <c r="B9" s="450" t="s">
        <v>310</v>
      </c>
      <c r="C9" s="190"/>
      <c r="D9" s="453"/>
      <c r="E9" s="453"/>
      <c r="F9" s="453"/>
      <c r="G9" s="300"/>
      <c r="H9" s="190"/>
      <c r="I9" s="453"/>
      <c r="J9" s="453"/>
      <c r="K9" s="300"/>
      <c r="L9" s="23">
        <f>Metryka!$C$27</f>
        <v>0</v>
      </c>
      <c r="M9" s="30">
        <f>Metryka!$D$27</f>
        <v>0</v>
      </c>
      <c r="N9" s="24">
        <f>Metryka!$E$27</f>
        <v>0</v>
      </c>
    </row>
    <row r="10" spans="1:14" ht="30" customHeight="1">
      <c r="A10" s="26">
        <f>Metryka!$C$3</f>
        <v>0</v>
      </c>
      <c r="B10" s="451" t="s">
        <v>311</v>
      </c>
      <c r="C10" s="458"/>
      <c r="D10" s="454"/>
      <c r="E10" s="454"/>
      <c r="F10" s="454"/>
      <c r="G10" s="459"/>
      <c r="H10" s="458"/>
      <c r="I10" s="454"/>
      <c r="J10" s="454"/>
      <c r="K10" s="459"/>
      <c r="L10" s="23">
        <f>Metryka!$C$27</f>
        <v>0</v>
      </c>
      <c r="M10" s="30">
        <f>Metryka!$D$27</f>
        <v>0</v>
      </c>
      <c r="N10" s="24">
        <f>Metryka!$E$27</f>
        <v>0</v>
      </c>
    </row>
    <row r="11" spans="1:14" ht="30" customHeight="1" thickBot="1">
      <c r="A11" s="26">
        <f>Metryka!$C$3</f>
        <v>0</v>
      </c>
      <c r="B11" s="452" t="s">
        <v>312</v>
      </c>
      <c r="C11" s="460"/>
      <c r="D11" s="461"/>
      <c r="E11" s="461"/>
      <c r="F11" s="461"/>
      <c r="G11" s="462"/>
      <c r="H11" s="460"/>
      <c r="I11" s="461"/>
      <c r="J11" s="461"/>
      <c r="K11" s="462"/>
      <c r="L11" s="23">
        <f>Metryka!$C$27</f>
        <v>0</v>
      </c>
      <c r="M11" s="30">
        <f>Metryka!$D$27</f>
        <v>0</v>
      </c>
      <c r="N11" s="24">
        <f>Metryka!$E$27</f>
        <v>0</v>
      </c>
    </row>
    <row r="12" spans="1:14" ht="30" customHeight="1" thickTop="1">
      <c r="A12" s="26">
        <f>Metryka!$C$3</f>
        <v>0</v>
      </c>
      <c r="B12" s="302" t="s">
        <v>313</v>
      </c>
      <c r="C12" s="463"/>
      <c r="D12" s="464"/>
      <c r="E12" s="464"/>
      <c r="F12" s="464"/>
      <c r="G12" s="465"/>
      <c r="H12" s="463"/>
      <c r="I12" s="464"/>
      <c r="J12" s="464"/>
      <c r="K12" s="465"/>
      <c r="L12" s="23">
        <f>Metryka!$C$27</f>
        <v>0</v>
      </c>
      <c r="M12" s="30">
        <f>Metryka!$D$27</f>
        <v>0</v>
      </c>
      <c r="N12" s="24">
        <f>Metryka!$E$27</f>
        <v>0</v>
      </c>
    </row>
    <row r="13" spans="1:14" ht="30" customHeight="1">
      <c r="A13" s="26">
        <f>Metryka!$C$3</f>
        <v>0</v>
      </c>
      <c r="B13" s="303" t="s">
        <v>314</v>
      </c>
      <c r="C13" s="190"/>
      <c r="D13" s="453"/>
      <c r="E13" s="453"/>
      <c r="F13" s="453"/>
      <c r="G13" s="300"/>
      <c r="H13" s="190"/>
      <c r="I13" s="453"/>
      <c r="J13" s="453"/>
      <c r="K13" s="300"/>
      <c r="L13" s="23">
        <f>Metryka!$C$27</f>
        <v>0</v>
      </c>
      <c r="M13" s="30">
        <f>Metryka!$D$27</f>
        <v>0</v>
      </c>
      <c r="N13" s="24">
        <f>Metryka!$E$27</f>
        <v>0</v>
      </c>
    </row>
    <row r="14" spans="1:14" ht="30" customHeight="1" thickBot="1">
      <c r="A14" s="26">
        <f>Metryka!$C$3</f>
        <v>0</v>
      </c>
      <c r="B14" s="304" t="s">
        <v>308</v>
      </c>
      <c r="C14" s="305"/>
      <c r="D14" s="466"/>
      <c r="E14" s="466"/>
      <c r="F14" s="466"/>
      <c r="G14" s="306"/>
      <c r="H14" s="305"/>
      <c r="I14" s="466"/>
      <c r="J14" s="466"/>
      <c r="K14" s="306"/>
      <c r="L14" s="23">
        <f>Metryka!$C$27</f>
        <v>0</v>
      </c>
      <c r="M14" s="30">
        <f>Metryka!$D$27</f>
        <v>0</v>
      </c>
      <c r="N14" s="24">
        <f>Metryka!$E$27</f>
        <v>0</v>
      </c>
    </row>
    <row r="15" spans="1:14" ht="15" customHeight="1"/>
    <row r="16" spans="1:14" ht="15" customHeight="1"/>
    <row r="17" spans="2:2" ht="15" customHeight="1"/>
    <row r="18" spans="2:2" ht="15" customHeight="1">
      <c r="B18" s="23" t="s">
        <v>38</v>
      </c>
    </row>
  </sheetData>
  <mergeCells count="12">
    <mergeCell ref="C4:G4"/>
    <mergeCell ref="H4:K4"/>
    <mergeCell ref="B2:K2"/>
    <mergeCell ref="C6:E6"/>
    <mergeCell ref="C5:E5"/>
    <mergeCell ref="B4:B7"/>
    <mergeCell ref="F6:F7"/>
    <mergeCell ref="H5:I5"/>
    <mergeCell ref="H6:I6"/>
    <mergeCell ref="G6:G7"/>
    <mergeCell ref="K6:K7"/>
    <mergeCell ref="J6:J7"/>
  </mergeCells>
  <pageMargins left="0.7" right="0.7" top="0.75" bottom="0.75" header="0.3" footer="0.3"/>
  <pageSetup paperSize="9"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B1" zoomScaleNormal="100" workbookViewId="0">
      <selection activeCell="B2" sqref="B2"/>
    </sheetView>
  </sheetViews>
  <sheetFormatPr defaultColWidth="9.140625" defaultRowHeight="12.75"/>
  <cols>
    <col min="1" max="1" width="8.42578125" style="23" hidden="1" customWidth="1"/>
    <col min="2" max="8" width="14.140625" style="23" customWidth="1"/>
    <col min="9" max="10" width="45.85546875" style="23" customWidth="1"/>
    <col min="11" max="12" width="17.140625" style="23" customWidth="1"/>
    <col min="13" max="15" width="9.140625" style="23" hidden="1" customWidth="1"/>
    <col min="16" max="16" width="9.140625" style="23" customWidth="1"/>
    <col min="17" max="16384" width="9.140625" style="23"/>
  </cols>
  <sheetData>
    <row r="1" spans="1:15" ht="15" customHeight="1">
      <c r="B1" s="73">
        <f>Metryka!C3</f>
        <v>0</v>
      </c>
    </row>
    <row r="2" spans="1:15" ht="15" customHeight="1" thickBot="1">
      <c r="B2" s="82" t="s">
        <v>599</v>
      </c>
      <c r="C2" s="169"/>
      <c r="D2" s="169"/>
      <c r="E2" s="169"/>
      <c r="F2" s="169"/>
      <c r="G2" s="169"/>
      <c r="H2" s="169"/>
      <c r="I2" s="169"/>
      <c r="J2" s="169"/>
      <c r="K2" s="170"/>
      <c r="L2" s="170"/>
    </row>
    <row r="3" spans="1:15" ht="45" hidden="1" customHeight="1" thickBot="1">
      <c r="A3" s="26"/>
      <c r="B3" s="209" t="s">
        <v>213</v>
      </c>
      <c r="C3" s="172" t="s">
        <v>214</v>
      </c>
      <c r="D3" s="172" t="s">
        <v>215</v>
      </c>
      <c r="E3" s="172" t="s">
        <v>216</v>
      </c>
      <c r="F3" s="172" t="s">
        <v>217</v>
      </c>
      <c r="G3" s="172" t="s">
        <v>218</v>
      </c>
      <c r="H3" s="172" t="s">
        <v>219</v>
      </c>
      <c r="I3" s="172" t="s">
        <v>220</v>
      </c>
      <c r="J3" s="172" t="s">
        <v>221</v>
      </c>
      <c r="K3" s="172" t="s">
        <v>222</v>
      </c>
      <c r="L3" s="172" t="s">
        <v>223</v>
      </c>
      <c r="M3" s="158"/>
    </row>
    <row r="4" spans="1:15" ht="15" customHeight="1">
      <c r="A4" s="26"/>
      <c r="B4" s="230"/>
      <c r="C4" s="241"/>
      <c r="D4" s="175"/>
      <c r="E4" s="175" t="s">
        <v>212</v>
      </c>
      <c r="F4" s="175"/>
      <c r="G4" s="175"/>
      <c r="H4" s="242"/>
      <c r="I4" s="243"/>
      <c r="J4" s="244"/>
      <c r="K4" s="245"/>
      <c r="L4" s="246"/>
      <c r="M4" s="24"/>
    </row>
    <row r="5" spans="1:15" ht="75" customHeight="1" thickBot="1">
      <c r="A5" s="26"/>
      <c r="B5" s="228" t="s">
        <v>203</v>
      </c>
      <c r="C5" s="229" t="s">
        <v>208</v>
      </c>
      <c r="D5" s="229" t="s">
        <v>204</v>
      </c>
      <c r="E5" s="229" t="s">
        <v>205</v>
      </c>
      <c r="F5" s="229" t="s">
        <v>206</v>
      </c>
      <c r="G5" s="229" t="s">
        <v>207</v>
      </c>
      <c r="H5" s="229" t="s">
        <v>209</v>
      </c>
      <c r="I5" s="89" t="s">
        <v>210</v>
      </c>
      <c r="J5" s="87" t="s">
        <v>211</v>
      </c>
      <c r="K5" s="227" t="s">
        <v>224</v>
      </c>
      <c r="L5" s="203" t="s">
        <v>225</v>
      </c>
    </row>
    <row r="6" spans="1:15" ht="45" customHeight="1" thickTop="1" thickBot="1">
      <c r="A6" s="26">
        <f>Metryka!$C$3</f>
        <v>0</v>
      </c>
      <c r="B6" s="231"/>
      <c r="C6" s="232"/>
      <c r="D6" s="233"/>
      <c r="E6" s="232"/>
      <c r="F6" s="234"/>
      <c r="G6" s="234"/>
      <c r="H6" s="234"/>
      <c r="I6" s="237"/>
      <c r="J6" s="238"/>
      <c r="K6" s="235"/>
      <c r="L6" s="236"/>
      <c r="M6" s="23">
        <f>Metryka!$C$28</f>
        <v>0</v>
      </c>
      <c r="N6" s="30">
        <f>Metryka!$D$28</f>
        <v>0</v>
      </c>
      <c r="O6" s="23">
        <f>Metryka!$E$28</f>
        <v>0</v>
      </c>
    </row>
    <row r="7" spans="1:15" ht="15" customHeight="1"/>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spans="2:2" ht="15" customHeight="1"/>
    <row r="18" spans="2:2" ht="15" customHeight="1"/>
    <row r="19" spans="2:2" ht="15" customHeight="1"/>
    <row r="28" spans="2:2" ht="11.25" customHeight="1"/>
    <row r="31" spans="2:2">
      <c r="B31" s="23" t="s">
        <v>36</v>
      </c>
    </row>
    <row r="32" spans="2:2">
      <c r="B32" s="23" t="s">
        <v>37</v>
      </c>
    </row>
  </sheetData>
  <dataValidations count="1">
    <dataValidation type="list" allowBlank="1" showInputMessage="1" showErrorMessage="1" sqref="K6:L6">
      <formula1>$B$31:$B$32</formula1>
    </dataValidation>
  </dataValidation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64"/>
  <sheetViews>
    <sheetView topLeftCell="B1" zoomScaleNormal="100" workbookViewId="0">
      <selection activeCell="B1" sqref="B1"/>
    </sheetView>
  </sheetViews>
  <sheetFormatPr defaultColWidth="9.140625" defaultRowHeight="12.75"/>
  <cols>
    <col min="1" max="1" width="9.140625" style="23" hidden="1" customWidth="1"/>
    <col min="2" max="2" width="17.140625" style="23" customWidth="1"/>
    <col min="3" max="3" width="21.42578125" style="23" customWidth="1"/>
    <col min="4" max="4" width="11.42578125" style="23" customWidth="1"/>
    <col min="5" max="5" width="11.140625" style="23" customWidth="1"/>
    <col min="6" max="13" width="11.42578125" style="23" customWidth="1"/>
    <col min="14" max="18" width="9.140625" style="23" hidden="1" customWidth="1"/>
    <col min="19" max="19" width="9.140625" style="23"/>
    <col min="20" max="26" width="11.42578125" style="23" customWidth="1"/>
    <col min="27" max="16384" width="9.140625" style="23"/>
  </cols>
  <sheetData>
    <row r="1" spans="1:26" ht="15" customHeight="1">
      <c r="B1" s="73">
        <f>Metryka!C3</f>
        <v>0</v>
      </c>
      <c r="C1" s="444"/>
      <c r="D1" s="262"/>
      <c r="E1" s="262"/>
      <c r="F1" s="262"/>
    </row>
    <row r="2" spans="1:26" ht="45" customHeight="1" thickBot="1">
      <c r="B2" s="629" t="s">
        <v>315</v>
      </c>
      <c r="C2" s="629"/>
      <c r="D2" s="629"/>
      <c r="E2" s="629"/>
      <c r="F2" s="629"/>
      <c r="G2" s="629"/>
      <c r="H2" s="629"/>
      <c r="I2" s="629"/>
      <c r="J2" s="629"/>
      <c r="K2" s="629"/>
      <c r="L2" s="629"/>
      <c r="M2" s="629"/>
      <c r="N2" s="54"/>
      <c r="O2" s="54"/>
    </row>
    <row r="3" spans="1:26" ht="45" hidden="1" customHeight="1" thickBot="1">
      <c r="B3" s="307" t="s">
        <v>62</v>
      </c>
      <c r="C3" s="173" t="s">
        <v>63</v>
      </c>
      <c r="D3" s="172" t="s">
        <v>64</v>
      </c>
      <c r="E3" s="292" t="s">
        <v>65</v>
      </c>
      <c r="F3" s="173" t="s">
        <v>66</v>
      </c>
      <c r="G3" s="172" t="s">
        <v>67</v>
      </c>
      <c r="H3" s="292" t="s">
        <v>68</v>
      </c>
      <c r="I3" s="173" t="s">
        <v>69</v>
      </c>
      <c r="J3" s="173" t="s">
        <v>70</v>
      </c>
      <c r="K3" s="172" t="s">
        <v>18</v>
      </c>
      <c r="L3" s="292" t="s">
        <v>71</v>
      </c>
      <c r="M3" s="168" t="s">
        <v>72</v>
      </c>
      <c r="N3" s="54"/>
      <c r="O3" s="54"/>
    </row>
    <row r="4" spans="1:26" ht="15" customHeight="1" thickBot="1">
      <c r="A4" s="26"/>
      <c r="B4" s="65"/>
      <c r="C4" s="71"/>
      <c r="D4" s="70"/>
      <c r="E4" s="70" t="s">
        <v>31</v>
      </c>
      <c r="F4" s="70"/>
      <c r="G4" s="70"/>
      <c r="H4" s="69"/>
      <c r="I4" s="68"/>
      <c r="J4" s="67"/>
      <c r="K4" s="67" t="s">
        <v>30</v>
      </c>
      <c r="L4" s="67"/>
      <c r="M4" s="66"/>
      <c r="N4" s="54"/>
      <c r="O4" s="54"/>
    </row>
    <row r="5" spans="1:26" ht="15" customHeight="1">
      <c r="A5" s="26"/>
      <c r="B5" s="65"/>
      <c r="C5" s="64"/>
      <c r="D5" s="63" t="s">
        <v>27</v>
      </c>
      <c r="E5" s="62"/>
      <c r="F5" s="61" t="s">
        <v>27</v>
      </c>
      <c r="G5" s="61"/>
      <c r="H5" s="60"/>
      <c r="I5" s="59" t="s">
        <v>29</v>
      </c>
      <c r="J5" s="58" t="s">
        <v>28</v>
      </c>
      <c r="K5" s="57"/>
      <c r="L5" s="56" t="s">
        <v>27</v>
      </c>
      <c r="M5" s="55"/>
      <c r="N5" s="54"/>
      <c r="O5" s="54"/>
      <c r="T5" s="632" t="s">
        <v>15</v>
      </c>
      <c r="U5" s="633"/>
      <c r="V5" s="634"/>
      <c r="X5" s="632" t="s">
        <v>15</v>
      </c>
      <c r="Y5" s="633"/>
      <c r="Z5" s="634"/>
    </row>
    <row r="6" spans="1:26" ht="75" customHeight="1">
      <c r="A6" s="26"/>
      <c r="B6" s="53" t="s">
        <v>26</v>
      </c>
      <c r="C6" s="75" t="s">
        <v>233</v>
      </c>
      <c r="D6" s="52" t="s">
        <v>25</v>
      </c>
      <c r="E6" s="52" t="s">
        <v>24</v>
      </c>
      <c r="F6" s="52" t="s">
        <v>23</v>
      </c>
      <c r="G6" s="52" t="s">
        <v>22</v>
      </c>
      <c r="H6" s="51" t="s">
        <v>21</v>
      </c>
      <c r="I6" s="50" t="s">
        <v>19</v>
      </c>
      <c r="J6" s="50" t="s">
        <v>20</v>
      </c>
      <c r="K6" s="49" t="s">
        <v>18</v>
      </c>
      <c r="L6" s="48" t="s">
        <v>17</v>
      </c>
      <c r="M6" s="47" t="s">
        <v>16</v>
      </c>
      <c r="T6" s="635" t="s">
        <v>14</v>
      </c>
      <c r="U6" s="636"/>
      <c r="V6" s="637"/>
      <c r="X6" s="635" t="s">
        <v>14</v>
      </c>
      <c r="Y6" s="636"/>
      <c r="Z6" s="637"/>
    </row>
    <row r="7" spans="1:26" ht="15" customHeight="1" thickBot="1">
      <c r="A7" s="26"/>
      <c r="B7" s="46"/>
      <c r="C7" s="45" t="s">
        <v>234</v>
      </c>
      <c r="D7" s="44" t="s">
        <v>234</v>
      </c>
      <c r="E7" s="44" t="s">
        <v>234</v>
      </c>
      <c r="F7" s="44" t="s">
        <v>234</v>
      </c>
      <c r="G7" s="44" t="s">
        <v>234</v>
      </c>
      <c r="H7" s="43" t="s">
        <v>234</v>
      </c>
      <c r="I7" s="42" t="s">
        <v>234</v>
      </c>
      <c r="J7" s="41" t="s">
        <v>234</v>
      </c>
      <c r="K7" s="40"/>
      <c r="L7" s="39" t="s">
        <v>234</v>
      </c>
      <c r="M7" s="38" t="s">
        <v>234</v>
      </c>
      <c r="T7" s="638" t="s">
        <v>13</v>
      </c>
      <c r="U7" s="639"/>
      <c r="V7" s="26" t="b">
        <f>AND(C8=SUM(D8:E8),SUM(D8:E8)=SUM(F8:H8),C8=SUM(F8:H8))</f>
        <v>1</v>
      </c>
      <c r="X7" s="638" t="s">
        <v>13</v>
      </c>
      <c r="Y7" s="639"/>
      <c r="Z7" s="26" t="b">
        <f>AND(C8=SUM(D8:E8),SUM(D8:E8)=SUM(F8:H8),C8=SUM(I8:J8))</f>
        <v>1</v>
      </c>
    </row>
    <row r="8" spans="1:26" ht="15" customHeight="1" thickTop="1" thickBot="1">
      <c r="A8" s="26">
        <f>Metryka!$C$3</f>
        <v>0</v>
      </c>
      <c r="B8" s="308" t="s">
        <v>13</v>
      </c>
      <c r="C8" s="37">
        <v>0</v>
      </c>
      <c r="D8" s="36">
        <v>0</v>
      </c>
      <c r="E8" s="36">
        <v>0</v>
      </c>
      <c r="F8" s="36">
        <v>0</v>
      </c>
      <c r="G8" s="36">
        <v>0</v>
      </c>
      <c r="H8" s="35">
        <v>0</v>
      </c>
      <c r="I8" s="34">
        <v>0</v>
      </c>
      <c r="J8" s="33">
        <v>0</v>
      </c>
      <c r="K8" s="33">
        <f>SUM(I8:J8)</f>
        <v>0</v>
      </c>
      <c r="L8" s="33">
        <v>0</v>
      </c>
      <c r="M8" s="32">
        <v>0</v>
      </c>
      <c r="N8" s="23">
        <f>Metryka!$C$11</f>
        <v>0</v>
      </c>
      <c r="O8" s="30">
        <f>Metryka!$D$11</f>
        <v>0</v>
      </c>
      <c r="P8" s="24">
        <f>Metryka!$E$11</f>
        <v>0</v>
      </c>
      <c r="Q8" s="31" t="b">
        <f>AND(C8=SUM(D8:E8),SUM(D8:E8)=SUM(F8:H8),C8=SUM(F8:H8))</f>
        <v>1</v>
      </c>
      <c r="R8" s="31" t="b">
        <f>AND(C8=SUM(D8:E8),SUM(D8:E8)=SUM(F8:H8),C8=SUM(I8:J8),SUM(D8:E8)=SUM(L8:M8))</f>
        <v>1</v>
      </c>
      <c r="T8" s="630" t="s">
        <v>545</v>
      </c>
      <c r="U8" s="631"/>
      <c r="V8" s="424" t="b">
        <f>AND(C9=SUM(D9:E9),SUM(D9:E9)=SUM(F9:H9),C9=SUM(F9:H9))</f>
        <v>1</v>
      </c>
      <c r="X8" s="630" t="s">
        <v>545</v>
      </c>
      <c r="Y8" s="631"/>
      <c r="Z8" s="313" t="b">
        <f>AND(C9=SUM(D9:E9),SUM(D9:E9)=SUM(F9:H9),C9=SUM(I9:J9))</f>
        <v>1</v>
      </c>
    </row>
    <row r="9" spans="1:26" ht="15" customHeight="1" thickBot="1">
      <c r="A9" s="26">
        <f>Metryka!$C$3</f>
        <v>0</v>
      </c>
      <c r="B9" s="281" t="s">
        <v>316</v>
      </c>
      <c r="C9" s="309">
        <v>0</v>
      </c>
      <c r="D9" s="278">
        <v>0</v>
      </c>
      <c r="E9" s="278">
        <v>0</v>
      </c>
      <c r="F9" s="278">
        <v>0</v>
      </c>
      <c r="G9" s="278">
        <v>0</v>
      </c>
      <c r="H9" s="310">
        <v>0</v>
      </c>
      <c r="I9" s="311">
        <v>0</v>
      </c>
      <c r="J9" s="311">
        <v>0</v>
      </c>
      <c r="K9" s="311">
        <f>SUM(I9:J9)</f>
        <v>0</v>
      </c>
      <c r="L9" s="311">
        <v>0</v>
      </c>
      <c r="M9" s="312">
        <v>0</v>
      </c>
      <c r="N9" s="23">
        <f>Metryka!$C$11</f>
        <v>0</v>
      </c>
      <c r="O9" s="30">
        <f>Metryka!$D$11</f>
        <v>0</v>
      </c>
      <c r="P9" s="24">
        <f>Metryka!$E$11</f>
        <v>0</v>
      </c>
      <c r="Q9" s="31" t="b">
        <f>AND(C9=SUM(D9:E9),SUM(D9:E9)=SUM(F9:H9),C9=SUM(F9:H9))</f>
        <v>1</v>
      </c>
      <c r="R9" s="31" t="b">
        <f>AND(C9=SUM(D9:E9),SUM(D9:E9)=SUM(F9:H9),C9=SUM(I9:J9),SUM(D9:E9)=SUM(L9:M9))</f>
        <v>1</v>
      </c>
    </row>
    <row r="10" spans="1:26" ht="15" customHeight="1">
      <c r="E10" s="25"/>
      <c r="F10" s="25"/>
      <c r="J10" s="24"/>
      <c r="K10" s="24"/>
      <c r="Q10" s="24"/>
    </row>
    <row r="11" spans="1:26" ht="15" customHeight="1"/>
    <row r="12" spans="1:26" ht="15" customHeight="1"/>
    <row r="13" spans="1:26" ht="15" customHeight="1"/>
    <row r="14" spans="1:26" ht="15" customHeight="1"/>
    <row r="15" spans="1:26" ht="15" customHeight="1"/>
    <row r="16" spans="1:2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mergeCells count="9">
    <mergeCell ref="B2:M2"/>
    <mergeCell ref="T8:U8"/>
    <mergeCell ref="X8:Y8"/>
    <mergeCell ref="T5:V5"/>
    <mergeCell ref="X5:Z5"/>
    <mergeCell ref="T6:V6"/>
    <mergeCell ref="X6:Z6"/>
    <mergeCell ref="T7:U7"/>
    <mergeCell ref="X7:Y7"/>
  </mergeCells>
  <pageMargins left="0.7" right="0.7" top="0.75" bottom="0.75" header="0.3" footer="0.3"/>
  <pageSetup paperSize="9" scale="61" orientation="landscape" r:id="rId1"/>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30"/>
  <sheetViews>
    <sheetView topLeftCell="B1" zoomScaleNormal="100" workbookViewId="0">
      <selection activeCell="B1" sqref="B1"/>
    </sheetView>
  </sheetViews>
  <sheetFormatPr defaultColWidth="9.140625" defaultRowHeight="12.75"/>
  <cols>
    <col min="1" max="1" width="9.140625" style="23" hidden="1" customWidth="1"/>
    <col min="2" max="2" width="31.42578125" style="23" customWidth="1"/>
    <col min="3" max="3" width="20" style="23" customWidth="1"/>
    <col min="4" max="5" width="51.42578125" style="23" customWidth="1"/>
    <col min="6" max="8" width="9.140625" style="23" hidden="1" customWidth="1"/>
    <col min="9" max="16384" width="9.140625" style="23"/>
  </cols>
  <sheetData>
    <row r="1" spans="1:12" ht="15" customHeight="1">
      <c r="B1" s="73">
        <f>Metryka!C3</f>
        <v>0</v>
      </c>
    </row>
    <row r="2" spans="1:12" ht="15" customHeight="1" thickBot="1">
      <c r="B2" s="82" t="s">
        <v>600</v>
      </c>
      <c r="C2" s="82"/>
      <c r="D2" s="82"/>
      <c r="E2" s="82"/>
    </row>
    <row r="3" spans="1:12" ht="45" hidden="1" customHeight="1" thickBot="1">
      <c r="A3" s="26"/>
      <c r="B3" s="166" t="s">
        <v>181</v>
      </c>
      <c r="C3" s="167" t="s">
        <v>182</v>
      </c>
      <c r="D3" s="167" t="s">
        <v>184</v>
      </c>
      <c r="E3" s="168" t="s">
        <v>183</v>
      </c>
    </row>
    <row r="4" spans="1:12" ht="45" customHeight="1">
      <c r="A4" s="26"/>
      <c r="B4" s="53" t="s">
        <v>176</v>
      </c>
      <c r="C4" s="75" t="s">
        <v>98</v>
      </c>
      <c r="D4" s="215" t="s">
        <v>96</v>
      </c>
      <c r="E4" s="212" t="s">
        <v>99</v>
      </c>
    </row>
    <row r="5" spans="1:12" ht="15" customHeight="1" thickBot="1">
      <c r="A5" s="26"/>
      <c r="B5" s="46"/>
      <c r="C5" s="45" t="s">
        <v>97</v>
      </c>
      <c r="D5" s="108" t="s">
        <v>41</v>
      </c>
      <c r="E5" s="156" t="s">
        <v>41</v>
      </c>
    </row>
    <row r="6" spans="1:12" ht="30" customHeight="1" thickTop="1">
      <c r="A6" s="26">
        <f>Metryka!$C$3</f>
        <v>0</v>
      </c>
      <c r="B6" s="218" t="s">
        <v>174</v>
      </c>
      <c r="C6" s="151">
        <v>0</v>
      </c>
      <c r="D6" s="216"/>
      <c r="E6" s="213"/>
      <c r="F6" s="23">
        <f>Metryka!$C$29</f>
        <v>0</v>
      </c>
      <c r="G6" s="30">
        <f>Metryka!$D$29</f>
        <v>0</v>
      </c>
      <c r="H6" s="24">
        <f>Metryka!$E$29</f>
        <v>0</v>
      </c>
      <c r="I6" s="31"/>
      <c r="J6" s="125"/>
      <c r="L6" s="31"/>
    </row>
    <row r="7" spans="1:12" ht="30" customHeight="1">
      <c r="A7" s="26">
        <f>Metryka!$C$3</f>
        <v>0</v>
      </c>
      <c r="B7" s="218" t="s">
        <v>175</v>
      </c>
      <c r="C7" s="151">
        <v>0</v>
      </c>
      <c r="D7" s="216"/>
      <c r="E7" s="213"/>
      <c r="F7" s="23">
        <f>Metryka!$C$29</f>
        <v>0</v>
      </c>
      <c r="G7" s="30">
        <f>Metryka!$D$29</f>
        <v>0</v>
      </c>
      <c r="H7" s="24">
        <f>Metryka!$E$29</f>
        <v>0</v>
      </c>
      <c r="I7" s="31"/>
      <c r="J7" s="125"/>
      <c r="L7" s="31"/>
    </row>
    <row r="8" spans="1:12" ht="30" customHeight="1">
      <c r="A8" s="26">
        <f>Metryka!$C$3</f>
        <v>0</v>
      </c>
      <c r="B8" s="218" t="s">
        <v>177</v>
      </c>
      <c r="C8" s="151">
        <v>0</v>
      </c>
      <c r="D8" s="216"/>
      <c r="E8" s="213"/>
      <c r="F8" s="23">
        <f>Metryka!$C$29</f>
        <v>0</v>
      </c>
      <c r="G8" s="30">
        <f>Metryka!$D$29</f>
        <v>0</v>
      </c>
      <c r="H8" s="24">
        <f>Metryka!$E$29</f>
        <v>0</v>
      </c>
      <c r="I8" s="31"/>
      <c r="J8" s="125"/>
      <c r="L8" s="31"/>
    </row>
    <row r="9" spans="1:12" ht="30" customHeight="1">
      <c r="A9" s="26">
        <f>Metryka!$C$3</f>
        <v>0</v>
      </c>
      <c r="B9" s="218" t="s">
        <v>178</v>
      </c>
      <c r="C9" s="151">
        <v>0</v>
      </c>
      <c r="D9" s="216"/>
      <c r="E9" s="213"/>
      <c r="F9" s="23">
        <f>Metryka!$C$29</f>
        <v>0</v>
      </c>
      <c r="G9" s="30">
        <f>Metryka!$D$29</f>
        <v>0</v>
      </c>
      <c r="H9" s="24">
        <f>Metryka!$E$29</f>
        <v>0</v>
      </c>
      <c r="I9" s="31"/>
      <c r="J9" s="125"/>
      <c r="L9" s="31"/>
    </row>
    <row r="10" spans="1:12" ht="30" customHeight="1">
      <c r="A10" s="26">
        <f>Metryka!$C$3</f>
        <v>0</v>
      </c>
      <c r="B10" s="218" t="s">
        <v>179</v>
      </c>
      <c r="C10" s="151">
        <v>0</v>
      </c>
      <c r="D10" s="216"/>
      <c r="E10" s="213"/>
      <c r="F10" s="23">
        <f>Metryka!$C$29</f>
        <v>0</v>
      </c>
      <c r="G10" s="30">
        <f>Metryka!$D$29</f>
        <v>0</v>
      </c>
      <c r="H10" s="24">
        <f>Metryka!$E$29</f>
        <v>0</v>
      </c>
      <c r="I10" s="31"/>
      <c r="J10" s="125"/>
      <c r="L10" s="31"/>
    </row>
    <row r="11" spans="1:12" ht="30" customHeight="1" thickBot="1">
      <c r="A11" s="26">
        <f>Metryka!$C$3</f>
        <v>0</v>
      </c>
      <c r="B11" s="211" t="s">
        <v>180</v>
      </c>
      <c r="C11" s="151">
        <v>0</v>
      </c>
      <c r="D11" s="217"/>
      <c r="E11" s="214"/>
      <c r="F11" s="23">
        <f>Metryka!$C$29</f>
        <v>0</v>
      </c>
      <c r="G11" s="30">
        <f>Metryka!$D$29</f>
        <v>0</v>
      </c>
      <c r="H11" s="24">
        <f>Metryka!$E$29</f>
        <v>0</v>
      </c>
      <c r="I11" s="124"/>
      <c r="K11" s="31"/>
      <c r="L11" s="31"/>
    </row>
    <row r="12" spans="1:12" ht="15" customHeight="1">
      <c r="C12" s="25"/>
      <c r="D12" s="25"/>
      <c r="E12" s="24"/>
    </row>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pageMargins left="0.7" right="0.7"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35"/>
  <sheetViews>
    <sheetView topLeftCell="B1" zoomScaleNormal="100" workbookViewId="0">
      <selection activeCell="B2" sqref="B2"/>
    </sheetView>
  </sheetViews>
  <sheetFormatPr defaultColWidth="9.140625" defaultRowHeight="12.75"/>
  <cols>
    <col min="1" max="1" width="9.140625" style="23" hidden="1" customWidth="1"/>
    <col min="2" max="13" width="14.140625" style="23" customWidth="1"/>
    <col min="14" max="16" width="9.140625" style="23" hidden="1" customWidth="1"/>
    <col min="17" max="16384" width="9.140625" style="23"/>
  </cols>
  <sheetData>
    <row r="1" spans="1:20" ht="15" customHeight="1">
      <c r="B1" s="73">
        <f>Metryka!C3</f>
        <v>0</v>
      </c>
    </row>
    <row r="2" spans="1:20" ht="15" customHeight="1">
      <c r="B2" s="169" t="s">
        <v>601</v>
      </c>
      <c r="C2" s="169"/>
      <c r="D2" s="169"/>
      <c r="E2" s="169"/>
      <c r="F2" s="169"/>
      <c r="G2" s="169"/>
      <c r="H2" s="169"/>
      <c r="I2" s="169"/>
      <c r="J2" s="169"/>
      <c r="K2" s="169"/>
      <c r="L2" s="170"/>
      <c r="M2" s="170"/>
    </row>
    <row r="3" spans="1:20" ht="15" customHeight="1" thickBot="1">
      <c r="B3" s="252" t="s">
        <v>240</v>
      </c>
      <c r="C3" s="169"/>
      <c r="D3" s="169"/>
      <c r="E3" s="169"/>
      <c r="F3" s="169"/>
      <c r="G3" s="169"/>
      <c r="H3" s="169"/>
      <c r="I3" s="169"/>
      <c r="J3" s="169"/>
      <c r="K3" s="169"/>
      <c r="L3" s="170"/>
      <c r="M3" s="170"/>
    </row>
    <row r="4" spans="1:20" ht="45" hidden="1" customHeight="1" thickBot="1">
      <c r="A4" s="26"/>
      <c r="B4" s="209" t="s">
        <v>194</v>
      </c>
      <c r="C4" s="172" t="s">
        <v>241</v>
      </c>
      <c r="D4" s="172" t="s">
        <v>195</v>
      </c>
      <c r="E4" s="172" t="s">
        <v>196</v>
      </c>
      <c r="F4" s="172" t="s">
        <v>197</v>
      </c>
      <c r="G4" s="172" t="s">
        <v>198</v>
      </c>
      <c r="H4" s="172" t="s">
        <v>193</v>
      </c>
      <c r="I4" s="172" t="s">
        <v>199</v>
      </c>
      <c r="J4" s="172" t="s">
        <v>242</v>
      </c>
      <c r="K4" s="172" t="s">
        <v>200</v>
      </c>
      <c r="L4" s="172" t="s">
        <v>201</v>
      </c>
      <c r="M4" s="172" t="s">
        <v>202</v>
      </c>
      <c r="N4" s="158"/>
      <c r="Q4" s="262"/>
      <c r="R4" s="262"/>
      <c r="S4" s="262"/>
      <c r="T4" s="262"/>
    </row>
    <row r="5" spans="1:20" ht="15" customHeight="1">
      <c r="A5" s="26"/>
      <c r="B5" s="222"/>
      <c r="C5" s="84"/>
      <c r="D5" s="84"/>
      <c r="E5" s="84" t="s">
        <v>190</v>
      </c>
      <c r="F5" s="84"/>
      <c r="G5" s="188"/>
      <c r="H5" s="254"/>
      <c r="I5" s="251"/>
      <c r="J5" s="188"/>
      <c r="K5" s="84" t="s">
        <v>191</v>
      </c>
      <c r="L5" s="188"/>
      <c r="M5" s="189"/>
      <c r="N5" s="24"/>
    </row>
    <row r="6" spans="1:20" ht="15" customHeight="1">
      <c r="A6" s="26"/>
      <c r="B6" s="219"/>
      <c r="C6" s="210" t="s">
        <v>27</v>
      </c>
      <c r="D6" s="249"/>
      <c r="E6" s="221" t="s">
        <v>27</v>
      </c>
      <c r="F6" s="202"/>
      <c r="G6" s="220"/>
      <c r="H6" s="255"/>
      <c r="I6" s="249"/>
      <c r="J6" s="210" t="s">
        <v>27</v>
      </c>
      <c r="K6" s="249"/>
      <c r="L6" s="220"/>
      <c r="M6" s="223"/>
      <c r="N6" s="24"/>
    </row>
    <row r="7" spans="1:20" ht="75" customHeight="1">
      <c r="A7" s="26"/>
      <c r="B7" s="89" t="s">
        <v>185</v>
      </c>
      <c r="C7" s="51" t="s">
        <v>98</v>
      </c>
      <c r="D7" s="75" t="s">
        <v>239</v>
      </c>
      <c r="E7" s="106" t="s">
        <v>186</v>
      </c>
      <c r="F7" s="87" t="s">
        <v>187</v>
      </c>
      <c r="G7" s="52" t="s">
        <v>188</v>
      </c>
      <c r="H7" s="256" t="s">
        <v>189</v>
      </c>
      <c r="I7" s="75" t="s">
        <v>185</v>
      </c>
      <c r="J7" s="51" t="s">
        <v>98</v>
      </c>
      <c r="K7" s="75" t="s">
        <v>192</v>
      </c>
      <c r="L7" s="52" t="s">
        <v>188</v>
      </c>
      <c r="M7" s="176" t="s">
        <v>189</v>
      </c>
    </row>
    <row r="8" spans="1:20" ht="15" customHeight="1" thickBot="1">
      <c r="A8" s="26"/>
      <c r="B8" s="90" t="s">
        <v>40</v>
      </c>
      <c r="C8" s="43" t="s">
        <v>40</v>
      </c>
      <c r="D8" s="45" t="s">
        <v>40</v>
      </c>
      <c r="E8" s="107" t="s">
        <v>40</v>
      </c>
      <c r="F8" s="108" t="s">
        <v>40</v>
      </c>
      <c r="G8" s="44" t="s">
        <v>40</v>
      </c>
      <c r="H8" s="257" t="s">
        <v>40</v>
      </c>
      <c r="I8" s="45" t="s">
        <v>40</v>
      </c>
      <c r="J8" s="43" t="s">
        <v>40</v>
      </c>
      <c r="K8" s="45" t="s">
        <v>40</v>
      </c>
      <c r="L8" s="44" t="s">
        <v>40</v>
      </c>
      <c r="M8" s="177" t="s">
        <v>40</v>
      </c>
    </row>
    <row r="9" spans="1:20" ht="30" customHeight="1" thickTop="1" thickBot="1">
      <c r="A9" s="26">
        <f>Metryka!$C$3</f>
        <v>0</v>
      </c>
      <c r="B9" s="224">
        <v>0</v>
      </c>
      <c r="C9" s="253">
        <v>0</v>
      </c>
      <c r="D9" s="250">
        <v>0</v>
      </c>
      <c r="E9" s="207">
        <v>0</v>
      </c>
      <c r="F9" s="225">
        <v>0</v>
      </c>
      <c r="G9" s="208">
        <v>0</v>
      </c>
      <c r="H9" s="258">
        <f>B9+D9+G9</f>
        <v>0</v>
      </c>
      <c r="I9" s="250">
        <v>0</v>
      </c>
      <c r="J9" s="253">
        <v>0</v>
      </c>
      <c r="K9" s="250">
        <v>0</v>
      </c>
      <c r="L9" s="208">
        <v>0</v>
      </c>
      <c r="M9" s="226">
        <f>I9+K9+L9</f>
        <v>0</v>
      </c>
      <c r="N9" s="23">
        <f>Metryka!$C$30</f>
        <v>0</v>
      </c>
      <c r="O9" s="30">
        <f>Metryka!$D$30</f>
        <v>0</v>
      </c>
      <c r="P9" s="23">
        <f>Metryka!$E$30</f>
        <v>0</v>
      </c>
    </row>
    <row r="10" spans="1:20" ht="15" customHeight="1"/>
    <row r="11" spans="1:20" ht="15" customHeight="1"/>
    <row r="12" spans="1:20" ht="15" customHeight="1"/>
    <row r="13" spans="1:20" ht="15" customHeight="1"/>
    <row r="14" spans="1:20" ht="15" customHeight="1"/>
    <row r="15" spans="1:20" ht="15" customHeight="1"/>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pageMargins left="0.7" right="0.7" top="0.75" bottom="0.75" header="0.3" footer="0.3"/>
  <pageSetup paperSize="9" scale="6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18"/>
  <sheetViews>
    <sheetView topLeftCell="B1" zoomScaleNormal="100" workbookViewId="0">
      <selection activeCell="B2" sqref="B2"/>
    </sheetView>
  </sheetViews>
  <sheetFormatPr defaultColWidth="9.140625" defaultRowHeight="12.75"/>
  <cols>
    <col min="1" max="1" width="9.140625" style="1" hidden="1" customWidth="1"/>
    <col min="2" max="3" width="25.85546875" style="1" customWidth="1"/>
    <col min="4" max="4" width="74.140625" style="1" customWidth="1"/>
    <col min="5" max="7" width="9.140625" style="1" hidden="1" customWidth="1"/>
    <col min="8" max="16384" width="9.140625" style="1"/>
  </cols>
  <sheetData>
    <row r="1" spans="1:13" ht="15" customHeight="1">
      <c r="B1" s="126">
        <f>Metryka!C3</f>
        <v>0</v>
      </c>
      <c r="C1" s="6"/>
      <c r="D1" s="6"/>
      <c r="E1" s="6"/>
      <c r="F1" s="6"/>
    </row>
    <row r="2" spans="1:13" ht="15" customHeight="1" thickBot="1">
      <c r="B2" s="54" t="s">
        <v>602</v>
      </c>
      <c r="C2" s="153"/>
      <c r="D2" s="6"/>
      <c r="E2" s="6"/>
      <c r="F2" s="6"/>
    </row>
    <row r="3" spans="1:13" ht="45" hidden="1" customHeight="1" thickBot="1">
      <c r="B3" s="22"/>
      <c r="C3" s="22"/>
      <c r="D3" s="204" t="s">
        <v>154</v>
      </c>
      <c r="E3" s="6"/>
      <c r="F3" s="6"/>
    </row>
    <row r="4" spans="1:13" ht="75" customHeight="1" thickBot="1">
      <c r="A4" s="1">
        <f>Metryka!$C$3</f>
        <v>0</v>
      </c>
      <c r="B4" s="735" t="s">
        <v>100</v>
      </c>
      <c r="C4" s="736"/>
      <c r="D4" s="152"/>
      <c r="E4" s="6">
        <f>Metryka!$C$31</f>
        <v>0</v>
      </c>
      <c r="F4" s="127">
        <f>Metryka!$D$31</f>
        <v>0</v>
      </c>
      <c r="G4" s="6">
        <f>Metryka!$E$31</f>
        <v>0</v>
      </c>
    </row>
    <row r="5" spans="1:13" ht="15" customHeight="1">
      <c r="B5" s="54"/>
      <c r="C5" s="153"/>
      <c r="D5" s="6"/>
      <c r="E5" s="154"/>
      <c r="F5" s="6"/>
    </row>
    <row r="6" spans="1:13" ht="15" customHeight="1">
      <c r="B6" s="22"/>
      <c r="C6" s="22"/>
      <c r="D6" s="22"/>
      <c r="E6" s="22"/>
      <c r="F6" s="22"/>
      <c r="G6" s="22"/>
      <c r="H6" s="22"/>
      <c r="I6" s="22"/>
      <c r="J6" s="22"/>
      <c r="K6" s="22"/>
      <c r="L6" s="22"/>
      <c r="M6" s="22"/>
    </row>
    <row r="7" spans="1:13">
      <c r="B7" s="22"/>
      <c r="C7" s="22"/>
      <c r="D7" s="22"/>
      <c r="E7" s="22"/>
      <c r="F7" s="22"/>
      <c r="G7" s="22"/>
      <c r="H7" s="22"/>
      <c r="I7" s="22"/>
      <c r="J7" s="22"/>
      <c r="K7" s="22"/>
      <c r="L7" s="22"/>
      <c r="M7" s="22"/>
    </row>
    <row r="8" spans="1:13">
      <c r="B8" s="22"/>
      <c r="C8" s="22"/>
      <c r="D8" s="22"/>
      <c r="E8" s="22"/>
      <c r="F8" s="22"/>
      <c r="G8" s="22"/>
      <c r="H8" s="22"/>
      <c r="I8" s="22"/>
      <c r="J8" s="22"/>
      <c r="K8" s="22"/>
      <c r="L8" s="22"/>
      <c r="M8" s="22"/>
    </row>
    <row r="9" spans="1:13">
      <c r="B9" s="22"/>
      <c r="C9" s="22"/>
      <c r="D9" s="22"/>
      <c r="E9" s="22"/>
      <c r="F9" s="22"/>
      <c r="G9" s="22"/>
      <c r="H9" s="22"/>
      <c r="I9" s="22"/>
      <c r="J9" s="22"/>
      <c r="K9" s="22"/>
      <c r="L9" s="22"/>
      <c r="M9" s="22"/>
    </row>
    <row r="10" spans="1:13">
      <c r="B10" s="22"/>
      <c r="C10" s="22"/>
      <c r="D10" s="22"/>
      <c r="E10" s="22"/>
      <c r="F10" s="22"/>
      <c r="G10" s="22"/>
      <c r="H10" s="22"/>
      <c r="I10" s="22"/>
      <c r="J10" s="22"/>
      <c r="K10" s="22"/>
      <c r="L10" s="22"/>
      <c r="M10" s="22"/>
    </row>
    <row r="11" spans="1:13">
      <c r="B11" s="22"/>
      <c r="C11" s="22"/>
      <c r="D11" s="22"/>
      <c r="E11" s="22"/>
      <c r="F11" s="22"/>
      <c r="G11" s="22"/>
      <c r="H11" s="22"/>
      <c r="I11" s="22"/>
      <c r="J11" s="22"/>
      <c r="K11" s="22"/>
      <c r="L11" s="22"/>
      <c r="M11" s="22"/>
    </row>
    <row r="12" spans="1:13">
      <c r="B12" s="22"/>
      <c r="C12" s="22"/>
      <c r="D12" s="22"/>
      <c r="E12" s="22"/>
      <c r="F12" s="22"/>
      <c r="G12" s="22"/>
      <c r="H12" s="22"/>
      <c r="I12" s="22"/>
      <c r="J12" s="22"/>
      <c r="K12" s="22"/>
      <c r="L12" s="22"/>
      <c r="M12" s="22"/>
    </row>
    <row r="13" spans="1:13">
      <c r="B13" s="22"/>
      <c r="C13" s="22"/>
      <c r="D13" s="22"/>
      <c r="E13" s="22"/>
      <c r="F13" s="22"/>
      <c r="G13" s="22"/>
      <c r="H13" s="22"/>
      <c r="I13" s="22"/>
      <c r="J13" s="22"/>
      <c r="K13" s="22"/>
      <c r="L13" s="22"/>
      <c r="M13" s="22"/>
    </row>
    <row r="14" spans="1:13">
      <c r="B14" s="22"/>
      <c r="C14" s="22"/>
      <c r="D14" s="22"/>
      <c r="E14" s="22"/>
      <c r="F14" s="22"/>
      <c r="G14" s="22"/>
      <c r="H14" s="22"/>
      <c r="I14" s="22"/>
      <c r="J14" s="22"/>
      <c r="K14" s="22"/>
      <c r="L14" s="22"/>
      <c r="M14" s="22"/>
    </row>
    <row r="15" spans="1:13">
      <c r="B15" s="22"/>
      <c r="C15" s="22"/>
      <c r="D15" s="22"/>
      <c r="E15" s="22"/>
      <c r="F15" s="22"/>
      <c r="G15" s="22"/>
      <c r="H15" s="22"/>
      <c r="I15" s="22"/>
      <c r="J15" s="22"/>
      <c r="K15" s="22"/>
      <c r="L15" s="22"/>
      <c r="M15" s="22"/>
    </row>
    <row r="16" spans="1:13">
      <c r="B16" s="22"/>
      <c r="C16" s="22"/>
      <c r="D16" s="22"/>
      <c r="E16" s="22"/>
      <c r="F16" s="22"/>
      <c r="G16" s="22"/>
      <c r="H16" s="22"/>
      <c r="I16" s="22"/>
      <c r="J16" s="22"/>
      <c r="K16" s="22"/>
      <c r="L16" s="22"/>
      <c r="M16" s="22"/>
    </row>
    <row r="17" spans="2:13">
      <c r="B17" s="22"/>
      <c r="C17" s="22"/>
      <c r="D17" s="22"/>
      <c r="E17" s="22"/>
      <c r="F17" s="22"/>
      <c r="G17" s="22"/>
      <c r="H17" s="22"/>
      <c r="I17" s="22"/>
      <c r="J17" s="22"/>
      <c r="K17" s="22"/>
      <c r="L17" s="22"/>
      <c r="M17" s="22"/>
    </row>
    <row r="18" spans="2:13">
      <c r="B18" s="22"/>
      <c r="C18" s="22"/>
      <c r="D18" s="22"/>
      <c r="E18" s="22"/>
      <c r="F18" s="22"/>
      <c r="G18" s="22"/>
      <c r="H18" s="22"/>
      <c r="I18" s="22"/>
      <c r="J18" s="22"/>
      <c r="K18" s="22"/>
      <c r="L18" s="22"/>
      <c r="M18" s="22"/>
    </row>
  </sheetData>
  <sheetProtection formatCells="0"/>
  <mergeCells count="1">
    <mergeCell ref="B4:C4"/>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39"/>
  <sheetViews>
    <sheetView topLeftCell="B1" zoomScaleNormal="100" workbookViewId="0">
      <selection activeCell="B2" sqref="B2"/>
    </sheetView>
  </sheetViews>
  <sheetFormatPr defaultColWidth="9.140625" defaultRowHeight="12.75"/>
  <cols>
    <col min="1" max="1" width="9.140625" style="23" hidden="1" customWidth="1"/>
    <col min="2" max="2" width="12.85546875" style="23" customWidth="1"/>
    <col min="3" max="3" width="20" style="23" customWidth="1"/>
    <col min="4" max="4" width="14.140625" style="23" customWidth="1"/>
    <col min="5" max="5" width="20" style="23" customWidth="1"/>
    <col min="6" max="6" width="14.140625" style="23" customWidth="1"/>
    <col min="7" max="7" width="19.85546875" style="23" customWidth="1"/>
    <col min="8" max="8" width="17.42578125" style="23" customWidth="1"/>
    <col min="9" max="9" width="16.42578125" style="23" customWidth="1"/>
    <col min="10" max="10" width="16.140625" style="23" customWidth="1"/>
    <col min="11" max="13" width="2" style="23" hidden="1" customWidth="1"/>
    <col min="14" max="14" width="37.140625" style="23" customWidth="1"/>
    <col min="15" max="16384" width="9.140625" style="23"/>
  </cols>
  <sheetData>
    <row r="1" spans="1:14" ht="15" customHeight="1">
      <c r="B1" s="73">
        <f>Metryka!C3</f>
        <v>0</v>
      </c>
      <c r="C1" s="73"/>
      <c r="D1" s="73"/>
      <c r="E1" s="73"/>
      <c r="F1" s="73"/>
      <c r="G1" s="73"/>
      <c r="H1" s="73"/>
      <c r="I1" s="73"/>
      <c r="J1" s="73"/>
    </row>
    <row r="2" spans="1:14" ht="15" customHeight="1" thickBot="1">
      <c r="B2" s="82" t="s">
        <v>603</v>
      </c>
      <c r="C2" s="82"/>
      <c r="D2" s="82"/>
      <c r="E2" s="82"/>
      <c r="F2" s="82"/>
      <c r="G2" s="82"/>
      <c r="H2" s="82"/>
      <c r="I2" s="82"/>
      <c r="J2" s="82"/>
      <c r="K2" s="54"/>
      <c r="L2" s="54"/>
    </row>
    <row r="3" spans="1:14" ht="45" hidden="1" customHeight="1" thickBot="1">
      <c r="A3" s="26"/>
      <c r="B3" s="166" t="s">
        <v>166</v>
      </c>
      <c r="C3" s="167" t="s">
        <v>227</v>
      </c>
      <c r="D3" s="167" t="s">
        <v>167</v>
      </c>
      <c r="E3" s="167" t="s">
        <v>228</v>
      </c>
      <c r="F3" s="167" t="s">
        <v>168</v>
      </c>
      <c r="G3" s="259" t="s">
        <v>229</v>
      </c>
      <c r="H3" s="171" t="s">
        <v>244</v>
      </c>
      <c r="I3" s="172" t="s">
        <v>245</v>
      </c>
      <c r="J3" s="168" t="s">
        <v>246</v>
      </c>
      <c r="K3" s="54"/>
      <c r="L3" s="54"/>
    </row>
    <row r="4" spans="1:14" ht="30.75" customHeight="1">
      <c r="A4" s="26"/>
      <c r="B4" s="737" t="s">
        <v>13</v>
      </c>
      <c r="C4" s="738"/>
      <c r="D4" s="718" t="s">
        <v>231</v>
      </c>
      <c r="E4" s="720"/>
      <c r="F4" s="718" t="s">
        <v>232</v>
      </c>
      <c r="G4" s="720"/>
      <c r="H4" s="324" t="s">
        <v>13</v>
      </c>
      <c r="I4" s="260" t="s">
        <v>231</v>
      </c>
      <c r="J4" s="261" t="s">
        <v>232</v>
      </c>
      <c r="K4" s="54"/>
      <c r="L4" s="54"/>
    </row>
    <row r="5" spans="1:14" ht="60" customHeight="1">
      <c r="A5" s="26"/>
      <c r="B5" s="325" t="s">
        <v>243</v>
      </c>
      <c r="C5" s="326" t="s">
        <v>369</v>
      </c>
      <c r="D5" s="299" t="s">
        <v>243</v>
      </c>
      <c r="E5" s="327" t="s">
        <v>369</v>
      </c>
      <c r="F5" s="299" t="s">
        <v>243</v>
      </c>
      <c r="G5" s="327" t="s">
        <v>369</v>
      </c>
      <c r="H5" s="325" t="s">
        <v>365</v>
      </c>
      <c r="I5" s="299" t="s">
        <v>365</v>
      </c>
      <c r="J5" s="289" t="s">
        <v>365</v>
      </c>
      <c r="N5" s="206" t="s">
        <v>157</v>
      </c>
    </row>
    <row r="6" spans="1:14" ht="15" customHeight="1" thickBot="1">
      <c r="A6" s="26"/>
      <c r="B6" s="333" t="s">
        <v>35</v>
      </c>
      <c r="C6" s="334" t="s">
        <v>230</v>
      </c>
      <c r="D6" s="45" t="s">
        <v>35</v>
      </c>
      <c r="E6" s="43" t="s">
        <v>230</v>
      </c>
      <c r="F6" s="45" t="s">
        <v>35</v>
      </c>
      <c r="G6" s="332" t="s">
        <v>230</v>
      </c>
      <c r="H6" s="335" t="s">
        <v>35</v>
      </c>
      <c r="I6" s="45" t="s">
        <v>35</v>
      </c>
      <c r="J6" s="43" t="s">
        <v>35</v>
      </c>
    </row>
    <row r="7" spans="1:14" ht="30" customHeight="1" thickTop="1" thickBot="1">
      <c r="A7" s="26">
        <f>Metryka!$C$3</f>
        <v>0</v>
      </c>
      <c r="B7" s="328">
        <v>0</v>
      </c>
      <c r="C7" s="329">
        <v>0</v>
      </c>
      <c r="D7" s="330">
        <v>0</v>
      </c>
      <c r="E7" s="329">
        <v>0</v>
      </c>
      <c r="F7" s="330">
        <v>0</v>
      </c>
      <c r="G7" s="329">
        <v>0</v>
      </c>
      <c r="H7" s="330">
        <v>0</v>
      </c>
      <c r="I7" s="330">
        <v>0</v>
      </c>
      <c r="J7" s="331">
        <v>0</v>
      </c>
      <c r="K7" s="23">
        <f>Metryka!$C$32</f>
        <v>0</v>
      </c>
      <c r="L7" s="30">
        <f>Metryka!$D$32</f>
        <v>0</v>
      </c>
      <c r="M7" s="23">
        <f>Metryka!$E$32</f>
        <v>0</v>
      </c>
    </row>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mergeCells count="3">
    <mergeCell ref="B4:C4"/>
    <mergeCell ref="D4:E4"/>
    <mergeCell ref="F4:G4"/>
  </mergeCells>
  <pageMargins left="0.7" right="0.7" top="0.75" bottom="0.75" header="0.3" footer="0.3"/>
  <pageSetup paperSize="9" scale="61" orientation="landscape" r:id="rId1"/>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71"/>
  <sheetViews>
    <sheetView topLeftCell="B1" zoomScaleNormal="100" workbookViewId="0">
      <selection activeCell="C6" sqref="C6"/>
    </sheetView>
  </sheetViews>
  <sheetFormatPr defaultColWidth="9.140625" defaultRowHeight="12.75"/>
  <cols>
    <col min="1" max="1" width="9.140625" style="23" hidden="1" customWidth="1"/>
    <col min="2" max="5" width="17.140625" style="23" customWidth="1"/>
    <col min="6" max="6" width="18.28515625" style="23" customWidth="1"/>
    <col min="7" max="7" width="15.28515625" style="23" customWidth="1"/>
    <col min="8" max="8" width="18.5703125" style="23" customWidth="1"/>
    <col min="9" max="11" width="9.140625" style="23" hidden="1" customWidth="1"/>
    <col min="12" max="16384" width="9.140625" style="23"/>
  </cols>
  <sheetData>
    <row r="1" spans="1:11" ht="15" customHeight="1">
      <c r="B1" s="73">
        <f>Metryka!C3</f>
        <v>0</v>
      </c>
    </row>
    <row r="2" spans="1:11" ht="15" customHeight="1" thickBot="1">
      <c r="B2" s="82" t="s">
        <v>604</v>
      </c>
      <c r="C2" s="82"/>
      <c r="D2" s="82"/>
      <c r="E2" s="82"/>
    </row>
    <row r="3" spans="1:11" ht="45" hidden="1" customHeight="1" thickBot="1">
      <c r="A3" s="26"/>
      <c r="B3" s="482" t="s">
        <v>163</v>
      </c>
      <c r="C3" s="482" t="s">
        <v>164</v>
      </c>
      <c r="D3" s="482" t="s">
        <v>165</v>
      </c>
      <c r="E3" s="483" t="s">
        <v>164</v>
      </c>
    </row>
    <row r="4" spans="1:11" ht="15" customHeight="1">
      <c r="A4" s="24"/>
      <c r="B4" s="743">
        <v>2022</v>
      </c>
      <c r="C4" s="744"/>
      <c r="D4" s="744"/>
      <c r="E4" s="744"/>
      <c r="F4" s="744"/>
      <c r="G4" s="744"/>
      <c r="H4" s="745"/>
    </row>
    <row r="5" spans="1:11" ht="15" customHeight="1">
      <c r="A5" s="24"/>
      <c r="B5" s="742" t="s">
        <v>370</v>
      </c>
      <c r="C5" s="741"/>
      <c r="D5" s="741" t="s">
        <v>160</v>
      </c>
      <c r="E5" s="741"/>
      <c r="F5" s="746" t="s">
        <v>585</v>
      </c>
      <c r="G5" s="747"/>
      <c r="H5" s="748"/>
    </row>
    <row r="6" spans="1:11" ht="50.1" customHeight="1">
      <c r="A6" s="24"/>
      <c r="B6" s="477" t="s">
        <v>158</v>
      </c>
      <c r="C6" s="478" t="s">
        <v>159</v>
      </c>
      <c r="D6" s="478" t="s">
        <v>161</v>
      </c>
      <c r="E6" s="478" t="s">
        <v>162</v>
      </c>
      <c r="F6" s="478" t="s">
        <v>586</v>
      </c>
      <c r="G6" s="739" t="s">
        <v>587</v>
      </c>
      <c r="H6" s="740"/>
    </row>
    <row r="7" spans="1:11" ht="15" customHeight="1">
      <c r="A7" s="24"/>
      <c r="B7" s="499" t="s">
        <v>40</v>
      </c>
      <c r="C7" s="500" t="s">
        <v>40</v>
      </c>
      <c r="D7" s="500" t="s">
        <v>34</v>
      </c>
      <c r="E7" s="500" t="s">
        <v>34</v>
      </c>
      <c r="F7" s="500" t="s">
        <v>588</v>
      </c>
      <c r="G7" s="500" t="s">
        <v>44</v>
      </c>
      <c r="H7" s="501" t="s">
        <v>32</v>
      </c>
    </row>
    <row r="8" spans="1:11" ht="15" customHeight="1">
      <c r="A8" s="502">
        <f>Metryka!$C$3</f>
        <v>0</v>
      </c>
      <c r="B8" s="503"/>
      <c r="C8" s="345"/>
      <c r="D8" s="346"/>
      <c r="E8" s="346"/>
      <c r="F8" s="285"/>
      <c r="G8" s="285"/>
      <c r="H8" s="286"/>
      <c r="I8" s="23">
        <f>Metryka!$C$33</f>
        <v>0</v>
      </c>
      <c r="J8" s="30">
        <f>Metryka!$D$33</f>
        <v>0</v>
      </c>
      <c r="K8" s="23">
        <f>Metryka!$E$33</f>
        <v>0</v>
      </c>
    </row>
    <row r="9" spans="1:11" ht="15" customHeight="1">
      <c r="A9" s="502"/>
      <c r="B9" s="504"/>
      <c r="C9" s="505"/>
      <c r="D9" s="506"/>
      <c r="E9" s="506"/>
      <c r="F9" s="285"/>
      <c r="G9" s="285"/>
      <c r="H9" s="286"/>
      <c r="I9" s="23">
        <f>Metryka!$C$33</f>
        <v>0</v>
      </c>
      <c r="J9" s="30">
        <f>Metryka!$D$33</f>
        <v>0</v>
      </c>
      <c r="K9" s="23">
        <f>Metryka!$E$33</f>
        <v>0</v>
      </c>
    </row>
    <row r="10" spans="1:11" ht="15" customHeight="1">
      <c r="A10" s="502"/>
      <c r="B10" s="504"/>
      <c r="C10" s="505"/>
      <c r="D10" s="506"/>
      <c r="E10" s="506"/>
      <c r="F10" s="285"/>
      <c r="G10" s="285"/>
      <c r="H10" s="286"/>
      <c r="I10" s="23">
        <f>Metryka!$C$33</f>
        <v>0</v>
      </c>
      <c r="J10" s="30">
        <f>Metryka!$D$33</f>
        <v>0</v>
      </c>
      <c r="K10" s="23">
        <f>Metryka!$E$33</f>
        <v>0</v>
      </c>
    </row>
    <row r="11" spans="1:11" ht="15" customHeight="1">
      <c r="A11" s="502"/>
      <c r="B11" s="504"/>
      <c r="C11" s="505"/>
      <c r="D11" s="506"/>
      <c r="E11" s="506"/>
      <c r="F11" s="285"/>
      <c r="G11" s="285"/>
      <c r="H11" s="286"/>
      <c r="I11" s="23">
        <f>Metryka!$C$33</f>
        <v>0</v>
      </c>
      <c r="J11" s="30">
        <f>Metryka!$D$33</f>
        <v>0</v>
      </c>
      <c r="K11" s="23">
        <f>Metryka!$E$33</f>
        <v>0</v>
      </c>
    </row>
    <row r="12" spans="1:11">
      <c r="A12" s="502"/>
      <c r="B12" s="504"/>
      <c r="C12" s="505"/>
      <c r="D12" s="506"/>
      <c r="E12" s="506"/>
      <c r="F12" s="285"/>
      <c r="G12" s="285"/>
      <c r="H12" s="286"/>
      <c r="I12" s="23">
        <f>Metryka!$C$33</f>
        <v>0</v>
      </c>
      <c r="J12" s="30">
        <f>Metryka!$D$33</f>
        <v>0</v>
      </c>
      <c r="K12" s="23">
        <f>Metryka!$E$33</f>
        <v>0</v>
      </c>
    </row>
    <row r="13" spans="1:11">
      <c r="A13" s="502"/>
      <c r="B13" s="504"/>
      <c r="C13" s="505"/>
      <c r="D13" s="506"/>
      <c r="E13" s="506"/>
      <c r="F13" s="285"/>
      <c r="G13" s="285"/>
      <c r="H13" s="286"/>
      <c r="I13" s="23">
        <f>Metryka!$C$33</f>
        <v>0</v>
      </c>
      <c r="J13" s="30">
        <f>Metryka!$D$33</f>
        <v>0</v>
      </c>
      <c r="K13" s="23">
        <f>Metryka!$E$33</f>
        <v>0</v>
      </c>
    </row>
    <row r="14" spans="1:11">
      <c r="A14" s="502"/>
      <c r="B14" s="504"/>
      <c r="C14" s="505"/>
      <c r="D14" s="506"/>
      <c r="E14" s="506"/>
      <c r="F14" s="285"/>
      <c r="G14" s="285"/>
      <c r="H14" s="286"/>
      <c r="I14" s="23">
        <f>Metryka!$C$33</f>
        <v>0</v>
      </c>
      <c r="J14" s="30">
        <f>Metryka!$D$33</f>
        <v>0</v>
      </c>
      <c r="K14" s="23">
        <f>Metryka!$E$33</f>
        <v>0</v>
      </c>
    </row>
    <row r="15" spans="1:11">
      <c r="A15" s="502"/>
      <c r="B15" s="504"/>
      <c r="C15" s="505"/>
      <c r="D15" s="506"/>
      <c r="E15" s="506"/>
      <c r="F15" s="285"/>
      <c r="G15" s="285"/>
      <c r="H15" s="286"/>
      <c r="I15" s="23">
        <f>Metryka!$C$33</f>
        <v>0</v>
      </c>
      <c r="J15" s="30">
        <f>Metryka!$D$33</f>
        <v>0</v>
      </c>
      <c r="K15" s="23">
        <f>Metryka!$E$33</f>
        <v>0</v>
      </c>
    </row>
    <row r="16" spans="1:11">
      <c r="A16" s="502"/>
      <c r="B16" s="504"/>
      <c r="C16" s="505"/>
      <c r="D16" s="506"/>
      <c r="E16" s="506"/>
      <c r="F16" s="285"/>
      <c r="G16" s="285"/>
      <c r="H16" s="286"/>
      <c r="I16" s="23">
        <f>Metryka!$C$33</f>
        <v>0</v>
      </c>
      <c r="J16" s="30">
        <f>Metryka!$D$33</f>
        <v>0</v>
      </c>
      <c r="K16" s="23">
        <f>Metryka!$E$33</f>
        <v>0</v>
      </c>
    </row>
    <row r="17" spans="1:11">
      <c r="A17" s="502"/>
      <c r="B17" s="504"/>
      <c r="C17" s="505"/>
      <c r="D17" s="506"/>
      <c r="E17" s="506"/>
      <c r="F17" s="285"/>
      <c r="G17" s="285"/>
      <c r="H17" s="286"/>
      <c r="I17" s="23">
        <f>Metryka!$C$33</f>
        <v>0</v>
      </c>
      <c r="J17" s="30">
        <f>Metryka!$D$33</f>
        <v>0</v>
      </c>
      <c r="K17" s="23">
        <f>Metryka!$E$33</f>
        <v>0</v>
      </c>
    </row>
    <row r="18" spans="1:11">
      <c r="A18" s="502"/>
      <c r="B18" s="504"/>
      <c r="C18" s="505"/>
      <c r="D18" s="506"/>
      <c r="E18" s="506"/>
      <c r="F18" s="285"/>
      <c r="G18" s="285"/>
      <c r="H18" s="286"/>
      <c r="I18" s="23">
        <f>Metryka!$C$33</f>
        <v>0</v>
      </c>
      <c r="J18" s="30">
        <f>Metryka!$D$33</f>
        <v>0</v>
      </c>
      <c r="K18" s="23">
        <f>Metryka!$E$33</f>
        <v>0</v>
      </c>
    </row>
    <row r="19" spans="1:11">
      <c r="A19" s="502"/>
      <c r="B19" s="504"/>
      <c r="C19" s="505"/>
      <c r="D19" s="506"/>
      <c r="E19" s="506"/>
      <c r="F19" s="285"/>
      <c r="G19" s="285"/>
      <c r="H19" s="286"/>
      <c r="I19" s="23">
        <f>Metryka!$C$33</f>
        <v>0</v>
      </c>
      <c r="J19" s="30">
        <f>Metryka!$D$33</f>
        <v>0</v>
      </c>
      <c r="K19" s="23">
        <f>Metryka!$E$33</f>
        <v>0</v>
      </c>
    </row>
    <row r="20" spans="1:11">
      <c r="A20" s="502"/>
      <c r="B20" s="504"/>
      <c r="C20" s="505"/>
      <c r="D20" s="506"/>
      <c r="E20" s="506"/>
      <c r="F20" s="285"/>
      <c r="G20" s="285"/>
      <c r="H20" s="286"/>
      <c r="I20" s="23">
        <f>Metryka!$C$33</f>
        <v>0</v>
      </c>
      <c r="J20" s="30">
        <f>Metryka!$D$33</f>
        <v>0</v>
      </c>
      <c r="K20" s="23">
        <f>Metryka!$E$33</f>
        <v>0</v>
      </c>
    </row>
    <row r="21" spans="1:11">
      <c r="A21" s="502"/>
      <c r="B21" s="504"/>
      <c r="C21" s="505"/>
      <c r="D21" s="506"/>
      <c r="E21" s="506"/>
      <c r="F21" s="285"/>
      <c r="G21" s="285"/>
      <c r="H21" s="286"/>
      <c r="I21" s="23">
        <f>Metryka!$C$33</f>
        <v>0</v>
      </c>
      <c r="J21" s="30">
        <f>Metryka!$D$33</f>
        <v>0</v>
      </c>
      <c r="K21" s="23">
        <f>Metryka!$E$33</f>
        <v>0</v>
      </c>
    </row>
    <row r="22" spans="1:11">
      <c r="A22" s="502"/>
      <c r="B22" s="504"/>
      <c r="C22" s="505"/>
      <c r="D22" s="506"/>
      <c r="E22" s="506"/>
      <c r="F22" s="285"/>
      <c r="G22" s="285"/>
      <c r="H22" s="286"/>
      <c r="I22" s="23">
        <f>Metryka!$C$33</f>
        <v>0</v>
      </c>
      <c r="J22" s="30">
        <f>Metryka!$D$33</f>
        <v>0</v>
      </c>
      <c r="K22" s="23">
        <f>Metryka!$E$33</f>
        <v>0</v>
      </c>
    </row>
    <row r="23" spans="1:11">
      <c r="A23" s="502"/>
      <c r="B23" s="504"/>
      <c r="C23" s="505"/>
      <c r="D23" s="506"/>
      <c r="E23" s="506"/>
      <c r="F23" s="285"/>
      <c r="G23" s="285"/>
      <c r="H23" s="286"/>
      <c r="I23" s="23">
        <f>Metryka!$C$33</f>
        <v>0</v>
      </c>
      <c r="J23" s="30">
        <f>Metryka!$D$33</f>
        <v>0</v>
      </c>
      <c r="K23" s="23">
        <f>Metryka!$E$33</f>
        <v>0</v>
      </c>
    </row>
    <row r="24" spans="1:11" ht="13.5" thickBot="1">
      <c r="A24" s="502"/>
      <c r="B24" s="507"/>
      <c r="C24" s="508"/>
      <c r="D24" s="509"/>
      <c r="E24" s="509"/>
      <c r="F24" s="287"/>
      <c r="G24" s="287"/>
      <c r="H24" s="288"/>
      <c r="I24" s="23">
        <f>Metryka!$C$33</f>
        <v>0</v>
      </c>
      <c r="J24" s="30">
        <f>Metryka!$D$33</f>
        <v>0</v>
      </c>
      <c r="K24" s="23">
        <f>Metryka!$E$33</f>
        <v>0</v>
      </c>
    </row>
    <row r="47" spans="9:11">
      <c r="I47" s="23" t="s">
        <v>502</v>
      </c>
      <c r="J47" s="23" t="s">
        <v>406</v>
      </c>
      <c r="K47" s="23" t="s">
        <v>503</v>
      </c>
    </row>
    <row r="48" spans="9:11">
      <c r="I48" s="23" t="s">
        <v>46</v>
      </c>
      <c r="J48" s="23" t="s">
        <v>46</v>
      </c>
      <c r="K48" s="23" t="s">
        <v>46</v>
      </c>
    </row>
    <row r="49" spans="9:11">
      <c r="I49" s="23">
        <v>48</v>
      </c>
      <c r="J49" s="23" t="s">
        <v>505</v>
      </c>
      <c r="K49" s="23">
        <v>15</v>
      </c>
    </row>
    <row r="50" spans="9:11">
      <c r="I50" s="23">
        <v>12</v>
      </c>
      <c r="J50" s="23" t="s">
        <v>505</v>
      </c>
      <c r="K50" s="23">
        <v>8</v>
      </c>
    </row>
    <row r="51" spans="9:11">
      <c r="I51" s="23">
        <v>2</v>
      </c>
      <c r="J51" s="23" t="s">
        <v>505</v>
      </c>
      <c r="K51" s="23">
        <v>13</v>
      </c>
    </row>
    <row r="52" spans="9:11">
      <c r="I52" s="23">
        <v>21</v>
      </c>
      <c r="J52" s="23" t="s">
        <v>505</v>
      </c>
      <c r="K52" s="23">
        <v>8</v>
      </c>
    </row>
    <row r="53" spans="9:11">
      <c r="I53" s="23">
        <v>12</v>
      </c>
      <c r="J53" s="23" t="s">
        <v>505</v>
      </c>
      <c r="K53" s="23">
        <v>3</v>
      </c>
    </row>
    <row r="54" spans="9:11">
      <c r="I54" s="23">
        <v>3</v>
      </c>
      <c r="J54" s="23" t="s">
        <v>505</v>
      </c>
      <c r="K54" s="23">
        <v>5</v>
      </c>
    </row>
    <row r="55" spans="9:11">
      <c r="I55" s="23">
        <v>5</v>
      </c>
      <c r="J55" s="23" t="s">
        <v>505</v>
      </c>
      <c r="K55" s="23">
        <v>3</v>
      </c>
    </row>
    <row r="56" spans="9:11">
      <c r="I56" s="23">
        <v>44</v>
      </c>
      <c r="J56" s="23" t="s">
        <v>505</v>
      </c>
      <c r="K56" s="23">
        <v>13</v>
      </c>
    </row>
    <row r="57" spans="9:11">
      <c r="I57" s="23">
        <v>17</v>
      </c>
      <c r="J57" s="23" t="s">
        <v>505</v>
      </c>
      <c r="K57" s="23">
        <v>9</v>
      </c>
    </row>
    <row r="58" spans="9:11">
      <c r="I58" s="23">
        <v>1</v>
      </c>
      <c r="J58" s="23" t="s">
        <v>505</v>
      </c>
      <c r="K58" s="23">
        <v>7</v>
      </c>
    </row>
    <row r="59" spans="9:11">
      <c r="I59" s="23">
        <v>44</v>
      </c>
      <c r="J59" s="23" t="s">
        <v>505</v>
      </c>
      <c r="K59" s="23">
        <v>16</v>
      </c>
    </row>
    <row r="60" spans="9:11">
      <c r="I60" s="23">
        <v>11</v>
      </c>
      <c r="J60" s="23" t="s">
        <v>505</v>
      </c>
      <c r="K60" s="23">
        <v>4</v>
      </c>
    </row>
    <row r="61" spans="9:11">
      <c r="I61" s="23">
        <v>25</v>
      </c>
      <c r="J61" s="23" t="s">
        <v>505</v>
      </c>
      <c r="K61" s="23">
        <v>8</v>
      </c>
    </row>
    <row r="62" spans="9:11">
      <c r="I62" s="23">
        <v>42</v>
      </c>
      <c r="J62" s="23" t="s">
        <v>505</v>
      </c>
      <c r="K62" s="23">
        <v>3</v>
      </c>
    </row>
    <row r="63" spans="9:11">
      <c r="I63" s="23">
        <v>39</v>
      </c>
      <c r="J63" s="23" t="s">
        <v>505</v>
      </c>
      <c r="K63" s="23">
        <v>3</v>
      </c>
    </row>
    <row r="64" spans="9:11">
      <c r="I64" s="23">
        <v>12</v>
      </c>
      <c r="J64" s="23" t="s">
        <v>505</v>
      </c>
      <c r="K64" s="23">
        <v>0</v>
      </c>
    </row>
    <row r="65" spans="9:11">
      <c r="I65" s="23">
        <v>41</v>
      </c>
      <c r="J65" s="23" t="s">
        <v>505</v>
      </c>
      <c r="K65" s="23">
        <v>5</v>
      </c>
    </row>
    <row r="66" spans="9:11">
      <c r="I66" s="23">
        <v>15</v>
      </c>
      <c r="J66" s="23" t="s">
        <v>505</v>
      </c>
      <c r="K66" s="23">
        <v>7</v>
      </c>
    </row>
    <row r="67" spans="9:11">
      <c r="I67" s="23">
        <v>24</v>
      </c>
      <c r="J67" s="23" t="s">
        <v>505</v>
      </c>
      <c r="K67" s="23">
        <v>7</v>
      </c>
    </row>
    <row r="68" spans="9:11">
      <c r="I68" s="23">
        <v>33</v>
      </c>
      <c r="J68" s="23" t="s">
        <v>505</v>
      </c>
      <c r="K68" s="23">
        <v>0</v>
      </c>
    </row>
    <row r="69" spans="9:11">
      <c r="I69" s="23">
        <v>9</v>
      </c>
      <c r="J69" s="23" t="s">
        <v>505</v>
      </c>
      <c r="K69" s="23">
        <v>1</v>
      </c>
    </row>
    <row r="70" spans="9:11">
      <c r="I70" s="23">
        <v>29</v>
      </c>
      <c r="J70" s="23" t="s">
        <v>505</v>
      </c>
      <c r="K70" s="23">
        <v>2</v>
      </c>
    </row>
    <row r="71" spans="9:11">
      <c r="I71" s="23">
        <v>23</v>
      </c>
      <c r="J71" s="23" t="s">
        <v>505</v>
      </c>
      <c r="K71" s="23">
        <v>5</v>
      </c>
    </row>
  </sheetData>
  <mergeCells count="5">
    <mergeCell ref="G6:H6"/>
    <mergeCell ref="D5:E5"/>
    <mergeCell ref="B5:C5"/>
    <mergeCell ref="B4:H4"/>
    <mergeCell ref="F5:H5"/>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71"/>
  <sheetViews>
    <sheetView topLeftCell="B1" zoomScaleNormal="100" workbookViewId="0">
      <selection activeCell="B2" sqref="B2"/>
    </sheetView>
  </sheetViews>
  <sheetFormatPr defaultColWidth="9.140625" defaultRowHeight="12.75"/>
  <cols>
    <col min="1" max="1" width="9.140625" style="23" hidden="1" customWidth="1"/>
    <col min="2" max="2" width="17.140625" style="23" customWidth="1"/>
    <col min="3" max="8" width="10" style="23" customWidth="1"/>
    <col min="9" max="9" width="13.7109375" style="23" customWidth="1"/>
    <col min="10" max="13" width="12.5703125" style="23" customWidth="1"/>
    <col min="14" max="16" width="9.140625" style="23" hidden="1" customWidth="1"/>
    <col min="17" max="16384" width="9.140625" style="23"/>
  </cols>
  <sheetData>
    <row r="1" spans="1:16" ht="15" customHeight="1">
      <c r="B1" s="73">
        <f>Metryka!C3</f>
        <v>0</v>
      </c>
    </row>
    <row r="2" spans="1:16" ht="15" customHeight="1" thickBot="1">
      <c r="B2" s="82" t="s">
        <v>605</v>
      </c>
      <c r="C2" s="82"/>
      <c r="D2" s="82"/>
      <c r="E2" s="82"/>
      <c r="F2" s="82"/>
      <c r="G2" s="82"/>
      <c r="H2" s="82"/>
      <c r="I2" s="82"/>
      <c r="J2" s="82"/>
      <c r="K2" s="82"/>
      <c r="L2" s="82"/>
      <c r="M2" s="82"/>
    </row>
    <row r="3" spans="1:16" ht="45" hidden="1" customHeight="1" thickBot="1">
      <c r="A3" s="26"/>
      <c r="B3" s="205" t="s">
        <v>163</v>
      </c>
      <c r="C3" s="205" t="s">
        <v>375</v>
      </c>
      <c r="D3" s="205" t="s">
        <v>376</v>
      </c>
      <c r="E3" s="205" t="s">
        <v>377</v>
      </c>
      <c r="F3" s="205" t="s">
        <v>378</v>
      </c>
      <c r="G3" s="205" t="s">
        <v>379</v>
      </c>
      <c r="H3" s="205" t="s">
        <v>380</v>
      </c>
      <c r="I3" s="205" t="s">
        <v>403</v>
      </c>
      <c r="J3" s="205" t="s">
        <v>404</v>
      </c>
      <c r="K3" s="205" t="s">
        <v>404</v>
      </c>
      <c r="L3" s="205" t="s">
        <v>404</v>
      </c>
      <c r="M3" s="165" t="s">
        <v>405</v>
      </c>
    </row>
    <row r="4" spans="1:16" ht="15" customHeight="1">
      <c r="A4" s="26"/>
      <c r="B4" s="336"/>
      <c r="C4" s="688" t="s">
        <v>385</v>
      </c>
      <c r="D4" s="688"/>
      <c r="E4" s="688"/>
      <c r="F4" s="688"/>
      <c r="G4" s="688"/>
      <c r="H4" s="689"/>
      <c r="I4" s="687" t="s">
        <v>386</v>
      </c>
      <c r="J4" s="688"/>
      <c r="K4" s="688"/>
      <c r="L4" s="688"/>
      <c r="M4" s="689"/>
    </row>
    <row r="5" spans="1:16" ht="37.5" customHeight="1">
      <c r="A5" s="26"/>
      <c r="B5" s="337" t="s">
        <v>381</v>
      </c>
      <c r="C5" s="106" t="s">
        <v>29</v>
      </c>
      <c r="D5" s="52" t="s">
        <v>28</v>
      </c>
      <c r="E5" s="52" t="s">
        <v>371</v>
      </c>
      <c r="F5" s="52" t="s">
        <v>372</v>
      </c>
      <c r="G5" s="52" t="s">
        <v>373</v>
      </c>
      <c r="H5" s="51" t="s">
        <v>374</v>
      </c>
      <c r="I5" s="106" t="s">
        <v>498</v>
      </c>
      <c r="J5" s="52" t="s">
        <v>382</v>
      </c>
      <c r="K5" s="52" t="s">
        <v>383</v>
      </c>
      <c r="L5" s="52" t="s">
        <v>528</v>
      </c>
      <c r="M5" s="51" t="s">
        <v>529</v>
      </c>
    </row>
    <row r="6" spans="1:16" ht="15" customHeight="1" thickBot="1">
      <c r="A6" s="26"/>
      <c r="B6" s="338"/>
      <c r="C6" s="107" t="s">
        <v>46</v>
      </c>
      <c r="D6" s="44" t="s">
        <v>46</v>
      </c>
      <c r="E6" s="44" t="s">
        <v>46</v>
      </c>
      <c r="F6" s="44" t="s">
        <v>46</v>
      </c>
      <c r="G6" s="44" t="s">
        <v>46</v>
      </c>
      <c r="H6" s="43" t="s">
        <v>46</v>
      </c>
      <c r="I6" s="107" t="s">
        <v>46</v>
      </c>
      <c r="J6" s="44" t="s">
        <v>46</v>
      </c>
      <c r="K6" s="44" t="s">
        <v>46</v>
      </c>
      <c r="L6" s="44" t="s">
        <v>46</v>
      </c>
      <c r="M6" s="43" t="s">
        <v>46</v>
      </c>
    </row>
    <row r="7" spans="1:16" ht="15" customHeight="1" thickTop="1">
      <c r="A7" s="26">
        <f>Metryka!$C$3</f>
        <v>0</v>
      </c>
      <c r="B7" s="349" t="s">
        <v>387</v>
      </c>
      <c r="C7" s="344"/>
      <c r="D7" s="346"/>
      <c r="E7" s="345"/>
      <c r="F7" s="346"/>
      <c r="G7" s="345"/>
      <c r="H7" s="347"/>
      <c r="I7" s="348"/>
      <c r="J7" s="346"/>
      <c r="K7" s="346"/>
      <c r="L7" s="346"/>
      <c r="M7" s="347"/>
      <c r="N7" s="23">
        <f>Metryka!$C$34</f>
        <v>0</v>
      </c>
      <c r="O7" s="30">
        <f>Metryka!$D$34</f>
        <v>0</v>
      </c>
      <c r="P7" s="23">
        <f>Metryka!$E$34</f>
        <v>0</v>
      </c>
    </row>
    <row r="8" spans="1:16" ht="15" customHeight="1">
      <c r="A8" s="26">
        <f>Metryka!$C$3</f>
        <v>0</v>
      </c>
      <c r="B8" s="349" t="s">
        <v>388</v>
      </c>
      <c r="C8" s="344"/>
      <c r="D8" s="346"/>
      <c r="E8" s="345"/>
      <c r="F8" s="346"/>
      <c r="G8" s="345"/>
      <c r="H8" s="347"/>
      <c r="I8" s="348"/>
      <c r="J8" s="346"/>
      <c r="K8" s="346"/>
      <c r="L8" s="346"/>
      <c r="M8" s="347"/>
      <c r="N8" s="23">
        <f>Metryka!$C$34</f>
        <v>0</v>
      </c>
      <c r="O8" s="30">
        <f>Metryka!$D$34</f>
        <v>0</v>
      </c>
      <c r="P8" s="23">
        <f>Metryka!$E$34</f>
        <v>0</v>
      </c>
    </row>
    <row r="9" spans="1:16" ht="15" customHeight="1">
      <c r="A9" s="26">
        <f>Metryka!$C$3</f>
        <v>0</v>
      </c>
      <c r="B9" s="349" t="s">
        <v>389</v>
      </c>
      <c r="C9" s="344"/>
      <c r="D9" s="346"/>
      <c r="E9" s="345"/>
      <c r="F9" s="346"/>
      <c r="G9" s="345"/>
      <c r="H9" s="347"/>
      <c r="I9" s="348"/>
      <c r="J9" s="346"/>
      <c r="K9" s="346"/>
      <c r="L9" s="346"/>
      <c r="M9" s="347"/>
      <c r="N9" s="23">
        <f>Metryka!$C$34</f>
        <v>0</v>
      </c>
      <c r="O9" s="30">
        <f>Metryka!$D$34</f>
        <v>0</v>
      </c>
      <c r="P9" s="23">
        <f>Metryka!$E$34</f>
        <v>0</v>
      </c>
    </row>
    <row r="10" spans="1:16" ht="15" customHeight="1">
      <c r="A10" s="26">
        <f>Metryka!$C$3</f>
        <v>0</v>
      </c>
      <c r="B10" s="349" t="s">
        <v>390</v>
      </c>
      <c r="C10" s="344"/>
      <c r="D10" s="346"/>
      <c r="E10" s="345"/>
      <c r="F10" s="346"/>
      <c r="G10" s="345"/>
      <c r="H10" s="347"/>
      <c r="I10" s="348"/>
      <c r="J10" s="346"/>
      <c r="K10" s="346"/>
      <c r="L10" s="346"/>
      <c r="M10" s="347"/>
      <c r="N10" s="23">
        <f>Metryka!$C$34</f>
        <v>0</v>
      </c>
      <c r="O10" s="30">
        <f>Metryka!$D$34</f>
        <v>0</v>
      </c>
      <c r="P10" s="23">
        <f>Metryka!$E$34</f>
        <v>0</v>
      </c>
    </row>
    <row r="11" spans="1:16" ht="15" customHeight="1">
      <c r="A11" s="26">
        <f>Metryka!$C$3</f>
        <v>0</v>
      </c>
      <c r="B11" s="349" t="s">
        <v>391</v>
      </c>
      <c r="C11" s="344"/>
      <c r="D11" s="346"/>
      <c r="E11" s="345"/>
      <c r="F11" s="346"/>
      <c r="G11" s="345"/>
      <c r="H11" s="347"/>
      <c r="I11" s="348"/>
      <c r="J11" s="346"/>
      <c r="K11" s="346"/>
      <c r="L11" s="346"/>
      <c r="M11" s="347"/>
      <c r="N11" s="23">
        <f>Metryka!$C$34</f>
        <v>0</v>
      </c>
      <c r="O11" s="30">
        <f>Metryka!$D$34</f>
        <v>0</v>
      </c>
      <c r="P11" s="23">
        <f>Metryka!$E$34</f>
        <v>0</v>
      </c>
    </row>
    <row r="12" spans="1:16" ht="15" customHeight="1">
      <c r="A12" s="26">
        <f>Metryka!$C$3</f>
        <v>0</v>
      </c>
      <c r="B12" s="349" t="s">
        <v>392</v>
      </c>
      <c r="C12" s="344"/>
      <c r="D12" s="346"/>
      <c r="E12" s="345"/>
      <c r="F12" s="346"/>
      <c r="G12" s="345"/>
      <c r="H12" s="347"/>
      <c r="I12" s="348"/>
      <c r="J12" s="346"/>
      <c r="K12" s="346"/>
      <c r="L12" s="346"/>
      <c r="M12" s="347"/>
      <c r="N12" s="23">
        <f>Metryka!$C$34</f>
        <v>0</v>
      </c>
      <c r="O12" s="30">
        <f>Metryka!$D$34</f>
        <v>0</v>
      </c>
      <c r="P12" s="23">
        <f>Metryka!$E$34</f>
        <v>0</v>
      </c>
    </row>
    <row r="13" spans="1:16" ht="15" customHeight="1">
      <c r="A13" s="26">
        <f>Metryka!$C$3</f>
        <v>0</v>
      </c>
      <c r="B13" s="349" t="s">
        <v>393</v>
      </c>
      <c r="C13" s="344"/>
      <c r="D13" s="346"/>
      <c r="E13" s="345"/>
      <c r="F13" s="346"/>
      <c r="G13" s="345"/>
      <c r="H13" s="347"/>
      <c r="I13" s="348"/>
      <c r="J13" s="346"/>
      <c r="K13" s="346"/>
      <c r="L13" s="346"/>
      <c r="M13" s="347"/>
      <c r="N13" s="23">
        <f>Metryka!$C$34</f>
        <v>0</v>
      </c>
      <c r="O13" s="30">
        <f>Metryka!$D$34</f>
        <v>0</v>
      </c>
      <c r="P13" s="23">
        <f>Metryka!$E$34</f>
        <v>0</v>
      </c>
    </row>
    <row r="14" spans="1:16" ht="15" customHeight="1">
      <c r="A14" s="26">
        <f>Metryka!$C$3</f>
        <v>0</v>
      </c>
      <c r="B14" s="349" t="s">
        <v>394</v>
      </c>
      <c r="C14" s="344"/>
      <c r="D14" s="346"/>
      <c r="E14" s="345"/>
      <c r="F14" s="346"/>
      <c r="G14" s="345"/>
      <c r="H14" s="347"/>
      <c r="I14" s="348"/>
      <c r="J14" s="346"/>
      <c r="K14" s="346"/>
      <c r="L14" s="346"/>
      <c r="M14" s="347"/>
      <c r="N14" s="23">
        <f>Metryka!$C$34</f>
        <v>0</v>
      </c>
      <c r="O14" s="30">
        <f>Metryka!$D$34</f>
        <v>0</v>
      </c>
      <c r="P14" s="23">
        <f>Metryka!$E$34</f>
        <v>0</v>
      </c>
    </row>
    <row r="15" spans="1:16" ht="15" customHeight="1">
      <c r="A15" s="26">
        <f>Metryka!$C$3</f>
        <v>0</v>
      </c>
      <c r="B15" s="349" t="s">
        <v>395</v>
      </c>
      <c r="C15" s="344"/>
      <c r="D15" s="346"/>
      <c r="E15" s="345"/>
      <c r="F15" s="346"/>
      <c r="G15" s="345"/>
      <c r="H15" s="347"/>
      <c r="I15" s="348"/>
      <c r="J15" s="346"/>
      <c r="K15" s="346"/>
      <c r="L15" s="346"/>
      <c r="M15" s="347"/>
      <c r="N15" s="23">
        <f>Metryka!$C$34</f>
        <v>0</v>
      </c>
      <c r="O15" s="30">
        <f>Metryka!$D$34</f>
        <v>0</v>
      </c>
      <c r="P15" s="23">
        <f>Metryka!$E$34</f>
        <v>0</v>
      </c>
    </row>
    <row r="16" spans="1:16" ht="15" customHeight="1">
      <c r="A16" s="26">
        <f>Metryka!$C$3</f>
        <v>0</v>
      </c>
      <c r="B16" s="349" t="s">
        <v>396</v>
      </c>
      <c r="C16" s="344"/>
      <c r="D16" s="346"/>
      <c r="E16" s="345"/>
      <c r="F16" s="346"/>
      <c r="G16" s="345"/>
      <c r="H16" s="347"/>
      <c r="I16" s="348"/>
      <c r="J16" s="346"/>
      <c r="K16" s="346"/>
      <c r="L16" s="346"/>
      <c r="M16" s="347"/>
      <c r="N16" s="23">
        <f>Metryka!$C$34</f>
        <v>0</v>
      </c>
      <c r="O16" s="30">
        <f>Metryka!$D$34</f>
        <v>0</v>
      </c>
      <c r="P16" s="23">
        <f>Metryka!$E$34</f>
        <v>0</v>
      </c>
    </row>
    <row r="17" spans="1:16" ht="15" customHeight="1">
      <c r="A17" s="26">
        <f>Metryka!$C$3</f>
        <v>0</v>
      </c>
      <c r="B17" s="349" t="s">
        <v>397</v>
      </c>
      <c r="C17" s="344"/>
      <c r="D17" s="346"/>
      <c r="E17" s="345"/>
      <c r="F17" s="346"/>
      <c r="G17" s="345"/>
      <c r="H17" s="347"/>
      <c r="I17" s="348"/>
      <c r="J17" s="346"/>
      <c r="K17" s="346"/>
      <c r="L17" s="346"/>
      <c r="M17" s="347"/>
      <c r="N17" s="23">
        <f>Metryka!$C$34</f>
        <v>0</v>
      </c>
      <c r="O17" s="30">
        <f>Metryka!$D$34</f>
        <v>0</v>
      </c>
      <c r="P17" s="23">
        <f>Metryka!$E$34</f>
        <v>0</v>
      </c>
    </row>
    <row r="18" spans="1:16" ht="15" customHeight="1">
      <c r="A18" s="26">
        <f>Metryka!$C$3</f>
        <v>0</v>
      </c>
      <c r="B18" s="349" t="s">
        <v>398</v>
      </c>
      <c r="C18" s="344"/>
      <c r="D18" s="346"/>
      <c r="E18" s="345"/>
      <c r="F18" s="346"/>
      <c r="G18" s="345"/>
      <c r="H18" s="347"/>
      <c r="I18" s="348"/>
      <c r="J18" s="346"/>
      <c r="K18" s="346"/>
      <c r="L18" s="346"/>
      <c r="M18" s="347"/>
      <c r="N18" s="23">
        <f>Metryka!$C$34</f>
        <v>0</v>
      </c>
      <c r="O18" s="30">
        <f>Metryka!$D$34</f>
        <v>0</v>
      </c>
      <c r="P18" s="23">
        <f>Metryka!$E$34</f>
        <v>0</v>
      </c>
    </row>
    <row r="19" spans="1:16" ht="15" customHeight="1">
      <c r="A19" s="26">
        <f>Metryka!$C$3</f>
        <v>0</v>
      </c>
      <c r="B19" s="349" t="s">
        <v>399</v>
      </c>
      <c r="C19" s="344"/>
      <c r="D19" s="346"/>
      <c r="E19" s="345"/>
      <c r="F19" s="346"/>
      <c r="G19" s="345"/>
      <c r="H19" s="347"/>
      <c r="I19" s="348"/>
      <c r="J19" s="346"/>
      <c r="K19" s="346"/>
      <c r="L19" s="346"/>
      <c r="M19" s="347"/>
      <c r="N19" s="23">
        <f>Metryka!$C$34</f>
        <v>0</v>
      </c>
      <c r="O19" s="30">
        <f>Metryka!$D$34</f>
        <v>0</v>
      </c>
      <c r="P19" s="23">
        <f>Metryka!$E$34</f>
        <v>0</v>
      </c>
    </row>
    <row r="20" spans="1:16" ht="15" customHeight="1">
      <c r="A20" s="26">
        <f>Metryka!$C$3</f>
        <v>0</v>
      </c>
      <c r="B20" s="349" t="s">
        <v>400</v>
      </c>
      <c r="C20" s="344"/>
      <c r="D20" s="346"/>
      <c r="E20" s="345"/>
      <c r="F20" s="346"/>
      <c r="G20" s="345"/>
      <c r="H20" s="347"/>
      <c r="I20" s="348"/>
      <c r="J20" s="346"/>
      <c r="K20" s="346"/>
      <c r="L20" s="346"/>
      <c r="M20" s="347"/>
      <c r="N20" s="23">
        <f>Metryka!$C$34</f>
        <v>0</v>
      </c>
      <c r="O20" s="30">
        <f>Metryka!$D$34</f>
        <v>0</v>
      </c>
      <c r="P20" s="23">
        <f>Metryka!$E$34</f>
        <v>0</v>
      </c>
    </row>
    <row r="21" spans="1:16" ht="15" customHeight="1">
      <c r="A21" s="26">
        <f>Metryka!$C$3</f>
        <v>0</v>
      </c>
      <c r="B21" s="349" t="s">
        <v>401</v>
      </c>
      <c r="C21" s="344"/>
      <c r="D21" s="346"/>
      <c r="E21" s="345"/>
      <c r="F21" s="346"/>
      <c r="G21" s="345"/>
      <c r="H21" s="347"/>
      <c r="I21" s="348"/>
      <c r="J21" s="346"/>
      <c r="K21" s="346"/>
      <c r="L21" s="346"/>
      <c r="M21" s="347"/>
      <c r="N21" s="23">
        <f>Metryka!$C$34</f>
        <v>0</v>
      </c>
      <c r="O21" s="30">
        <f>Metryka!$D$34</f>
        <v>0</v>
      </c>
      <c r="P21" s="23">
        <f>Metryka!$E$34</f>
        <v>0</v>
      </c>
    </row>
    <row r="22" spans="1:16" ht="15" customHeight="1" thickBot="1">
      <c r="A22" s="26">
        <f>Metryka!$C$3</f>
        <v>0</v>
      </c>
      <c r="B22" s="350" t="s">
        <v>402</v>
      </c>
      <c r="C22" s="339"/>
      <c r="D22" s="341"/>
      <c r="E22" s="340"/>
      <c r="F22" s="341"/>
      <c r="G22" s="340"/>
      <c r="H22" s="342"/>
      <c r="I22" s="343"/>
      <c r="J22" s="341"/>
      <c r="K22" s="341"/>
      <c r="L22" s="341"/>
      <c r="M22" s="342"/>
      <c r="N22" s="23">
        <f>Metryka!$C$34</f>
        <v>0</v>
      </c>
      <c r="O22" s="30">
        <f>Metryka!$D$34</f>
        <v>0</v>
      </c>
      <c r="P22" s="23">
        <f>Metryka!$E$34</f>
        <v>0</v>
      </c>
    </row>
    <row r="23" spans="1:16" ht="15" customHeight="1"/>
    <row r="24" spans="1:16" ht="15" customHeight="1">
      <c r="B24" s="414" t="s">
        <v>535</v>
      </c>
    </row>
    <row r="25" spans="1:16" ht="15" customHeight="1">
      <c r="B25" s="23" t="s">
        <v>530</v>
      </c>
    </row>
    <row r="26" spans="1:16" ht="15" customHeight="1">
      <c r="B26" s="23" t="s">
        <v>531</v>
      </c>
    </row>
    <row r="27" spans="1:16" ht="15" customHeight="1">
      <c r="B27" s="23" t="s">
        <v>532</v>
      </c>
    </row>
    <row r="28" spans="1:16" ht="15" customHeight="1">
      <c r="B28" s="23" t="s">
        <v>533</v>
      </c>
    </row>
    <row r="29" spans="1:16" ht="15" customHeight="1">
      <c r="B29" s="23" t="s">
        <v>534</v>
      </c>
    </row>
    <row r="30" spans="1:16" ht="15" customHeight="1"/>
    <row r="31" spans="1:16" ht="15" customHeight="1"/>
    <row r="32" spans="1:16" ht="15" customHeight="1"/>
    <row r="33" spans="2:16" ht="15" customHeight="1"/>
    <row r="34" spans="2:16" ht="15" customHeight="1"/>
    <row r="35" spans="2:16" ht="15" customHeight="1"/>
    <row r="36" spans="2:16" ht="15" customHeight="1"/>
    <row r="37" spans="2:16" ht="15" customHeight="1"/>
    <row r="38" spans="2:16" ht="15" customHeight="1"/>
    <row r="39" spans="2:16" ht="15" customHeight="1"/>
    <row r="40" spans="2:16" ht="15" customHeight="1"/>
    <row r="41" spans="2:16" ht="15" customHeight="1"/>
    <row r="47" spans="2:16">
      <c r="B47" s="23" t="s">
        <v>499</v>
      </c>
      <c r="C47" s="23" t="s">
        <v>29</v>
      </c>
      <c r="D47" s="23" t="s">
        <v>28</v>
      </c>
      <c r="E47" s="23" t="s">
        <v>371</v>
      </c>
      <c r="F47" s="23" t="s">
        <v>372</v>
      </c>
      <c r="G47" s="23" t="s">
        <v>373</v>
      </c>
      <c r="H47" s="23" t="s">
        <v>374</v>
      </c>
      <c r="I47" s="23" t="s">
        <v>500</v>
      </c>
      <c r="J47" s="23" t="s">
        <v>501</v>
      </c>
      <c r="K47" s="23" t="s">
        <v>501</v>
      </c>
      <c r="L47" s="23" t="s">
        <v>501</v>
      </c>
      <c r="M47" s="23" t="s">
        <v>384</v>
      </c>
      <c r="N47" s="23" t="s">
        <v>502</v>
      </c>
      <c r="O47" s="23" t="s">
        <v>406</v>
      </c>
      <c r="P47" s="23" t="s">
        <v>503</v>
      </c>
    </row>
    <row r="48" spans="2:16">
      <c r="C48" s="23" t="s">
        <v>46</v>
      </c>
      <c r="D48" s="23" t="s">
        <v>46</v>
      </c>
      <c r="E48" s="23" t="s">
        <v>46</v>
      </c>
      <c r="F48" s="23" t="s">
        <v>46</v>
      </c>
      <c r="G48" s="23" t="s">
        <v>46</v>
      </c>
      <c r="H48" s="23" t="s">
        <v>46</v>
      </c>
      <c r="I48" s="23" t="s">
        <v>46</v>
      </c>
      <c r="J48" s="23" t="s">
        <v>46</v>
      </c>
      <c r="K48" s="23" t="s">
        <v>46</v>
      </c>
      <c r="L48" s="23" t="s">
        <v>46</v>
      </c>
      <c r="M48" s="23" t="s">
        <v>46</v>
      </c>
      <c r="N48" s="23" t="s">
        <v>46</v>
      </c>
      <c r="O48" s="23" t="s">
        <v>46</v>
      </c>
      <c r="P48" s="23" t="s">
        <v>46</v>
      </c>
    </row>
    <row r="49" spans="2:16">
      <c r="B49" s="23" t="s">
        <v>504</v>
      </c>
      <c r="I49" s="23">
        <v>112</v>
      </c>
      <c r="J49" s="23">
        <v>240</v>
      </c>
      <c r="K49" s="23">
        <v>240</v>
      </c>
      <c r="L49" s="23">
        <v>240</v>
      </c>
      <c r="M49" s="23" t="s">
        <v>505</v>
      </c>
      <c r="N49" s="23">
        <v>48</v>
      </c>
      <c r="O49" s="23" t="s">
        <v>505</v>
      </c>
      <c r="P49" s="23">
        <v>15</v>
      </c>
    </row>
    <row r="50" spans="2:16">
      <c r="B50" s="23" t="s">
        <v>506</v>
      </c>
      <c r="I50" s="23">
        <v>68</v>
      </c>
      <c r="J50" s="23">
        <v>224</v>
      </c>
      <c r="K50" s="23">
        <v>224</v>
      </c>
      <c r="L50" s="23">
        <v>224</v>
      </c>
      <c r="M50" s="23" t="s">
        <v>505</v>
      </c>
      <c r="N50" s="23">
        <v>12</v>
      </c>
      <c r="O50" s="23" t="s">
        <v>505</v>
      </c>
      <c r="P50" s="23">
        <v>8</v>
      </c>
    </row>
    <row r="51" spans="2:16">
      <c r="B51" s="23" t="s">
        <v>507</v>
      </c>
      <c r="I51" s="23">
        <v>18</v>
      </c>
      <c r="J51" s="23">
        <v>359</v>
      </c>
      <c r="K51" s="23">
        <v>359</v>
      </c>
      <c r="L51" s="23">
        <v>359</v>
      </c>
      <c r="M51" s="23" t="s">
        <v>505</v>
      </c>
      <c r="N51" s="23">
        <v>2</v>
      </c>
      <c r="O51" s="23" t="s">
        <v>505</v>
      </c>
      <c r="P51" s="23">
        <v>13</v>
      </c>
    </row>
    <row r="52" spans="2:16">
      <c r="B52" s="23" t="s">
        <v>508</v>
      </c>
      <c r="I52" s="23">
        <v>43</v>
      </c>
      <c r="J52" s="23">
        <v>310</v>
      </c>
      <c r="K52" s="23">
        <v>310</v>
      </c>
      <c r="L52" s="23">
        <v>310</v>
      </c>
      <c r="M52" s="23" t="s">
        <v>505</v>
      </c>
      <c r="N52" s="23">
        <v>21</v>
      </c>
      <c r="O52" s="23" t="s">
        <v>505</v>
      </c>
      <c r="P52" s="23">
        <v>8</v>
      </c>
    </row>
    <row r="53" spans="2:16">
      <c r="B53" s="23" t="s">
        <v>509</v>
      </c>
      <c r="I53" s="23">
        <v>54</v>
      </c>
      <c r="J53" s="23">
        <v>636</v>
      </c>
      <c r="K53" s="23">
        <v>636</v>
      </c>
      <c r="L53" s="23">
        <v>636</v>
      </c>
      <c r="M53" s="23" t="s">
        <v>505</v>
      </c>
      <c r="N53" s="23">
        <v>12</v>
      </c>
      <c r="O53" s="23" t="s">
        <v>505</v>
      </c>
      <c r="P53" s="23">
        <v>3</v>
      </c>
    </row>
    <row r="54" spans="2:16">
      <c r="B54" s="23" t="s">
        <v>510</v>
      </c>
      <c r="I54" s="23">
        <v>119</v>
      </c>
      <c r="J54" s="23">
        <v>366</v>
      </c>
      <c r="K54" s="23">
        <v>366</v>
      </c>
      <c r="L54" s="23">
        <v>366</v>
      </c>
      <c r="M54" s="23" t="s">
        <v>505</v>
      </c>
      <c r="N54" s="23">
        <v>3</v>
      </c>
      <c r="O54" s="23" t="s">
        <v>505</v>
      </c>
      <c r="P54" s="23">
        <v>5</v>
      </c>
    </row>
    <row r="55" spans="2:16">
      <c r="B55" s="23" t="s">
        <v>511</v>
      </c>
      <c r="I55" s="23">
        <v>77</v>
      </c>
      <c r="J55" s="23">
        <v>315</v>
      </c>
      <c r="K55" s="23">
        <v>315</v>
      </c>
      <c r="L55" s="23">
        <v>315</v>
      </c>
      <c r="M55" s="23" t="s">
        <v>505</v>
      </c>
      <c r="N55" s="23">
        <v>5</v>
      </c>
      <c r="O55" s="23" t="s">
        <v>505</v>
      </c>
      <c r="P55" s="23">
        <v>3</v>
      </c>
    </row>
    <row r="56" spans="2:16">
      <c r="B56" s="23" t="s">
        <v>512</v>
      </c>
      <c r="I56" s="23">
        <v>295</v>
      </c>
      <c r="J56" s="23">
        <v>542</v>
      </c>
      <c r="K56" s="23">
        <v>542</v>
      </c>
      <c r="L56" s="23">
        <v>542</v>
      </c>
      <c r="M56" s="23" t="s">
        <v>505</v>
      </c>
      <c r="N56" s="23">
        <v>44</v>
      </c>
      <c r="O56" s="23" t="s">
        <v>505</v>
      </c>
      <c r="P56" s="23">
        <v>13</v>
      </c>
    </row>
    <row r="57" spans="2:16">
      <c r="B57" s="23" t="s">
        <v>513</v>
      </c>
      <c r="I57" s="23">
        <v>209</v>
      </c>
      <c r="J57" s="23">
        <v>764</v>
      </c>
      <c r="K57" s="23">
        <v>764</v>
      </c>
      <c r="L57" s="23">
        <v>764</v>
      </c>
      <c r="M57" s="23" t="s">
        <v>505</v>
      </c>
      <c r="N57" s="23">
        <v>17</v>
      </c>
      <c r="O57" s="23" t="s">
        <v>505</v>
      </c>
      <c r="P57" s="23">
        <v>9</v>
      </c>
    </row>
    <row r="58" spans="2:16">
      <c r="B58" s="23" t="s">
        <v>514</v>
      </c>
      <c r="I58" s="23">
        <v>49</v>
      </c>
      <c r="J58" s="23">
        <v>1200</v>
      </c>
      <c r="K58" s="23">
        <v>1200</v>
      </c>
      <c r="L58" s="23">
        <v>1200</v>
      </c>
      <c r="M58" s="23" t="s">
        <v>505</v>
      </c>
      <c r="N58" s="23">
        <v>1</v>
      </c>
      <c r="O58" s="23" t="s">
        <v>505</v>
      </c>
      <c r="P58" s="23">
        <v>7</v>
      </c>
    </row>
    <row r="59" spans="2:16">
      <c r="B59" s="23" t="s">
        <v>515</v>
      </c>
      <c r="I59" s="23">
        <v>187</v>
      </c>
      <c r="J59" s="23">
        <v>659</v>
      </c>
      <c r="K59" s="23">
        <v>659</v>
      </c>
      <c r="L59" s="23">
        <v>659</v>
      </c>
      <c r="M59" s="23" t="s">
        <v>505</v>
      </c>
      <c r="N59" s="23">
        <v>44</v>
      </c>
      <c r="O59" s="23" t="s">
        <v>505</v>
      </c>
      <c r="P59" s="23">
        <v>16</v>
      </c>
    </row>
    <row r="60" spans="2:16">
      <c r="B60" s="23" t="s">
        <v>516</v>
      </c>
      <c r="I60" s="23">
        <v>81</v>
      </c>
      <c r="J60" s="23">
        <v>294</v>
      </c>
      <c r="K60" s="23">
        <v>294</v>
      </c>
      <c r="L60" s="23">
        <v>294</v>
      </c>
      <c r="M60" s="23" t="s">
        <v>505</v>
      </c>
      <c r="N60" s="23">
        <v>11</v>
      </c>
      <c r="O60" s="23" t="s">
        <v>505</v>
      </c>
      <c r="P60" s="23">
        <v>4</v>
      </c>
    </row>
    <row r="61" spans="2:16">
      <c r="B61" s="23" t="s">
        <v>517</v>
      </c>
      <c r="I61" s="23">
        <v>223</v>
      </c>
      <c r="J61" s="23">
        <v>826</v>
      </c>
      <c r="K61" s="23">
        <v>826</v>
      </c>
      <c r="L61" s="23">
        <v>826</v>
      </c>
      <c r="M61" s="23" t="s">
        <v>505</v>
      </c>
      <c r="N61" s="23">
        <v>25</v>
      </c>
      <c r="O61" s="23" t="s">
        <v>505</v>
      </c>
      <c r="P61" s="23">
        <v>8</v>
      </c>
    </row>
    <row r="62" spans="2:16">
      <c r="B62" s="23" t="s">
        <v>518</v>
      </c>
      <c r="I62" s="23">
        <v>222</v>
      </c>
      <c r="J62" s="23">
        <v>1569</v>
      </c>
      <c r="K62" s="23">
        <v>1569</v>
      </c>
      <c r="L62" s="23">
        <v>1569</v>
      </c>
      <c r="M62" s="23" t="s">
        <v>505</v>
      </c>
      <c r="N62" s="23">
        <v>42</v>
      </c>
      <c r="O62" s="23" t="s">
        <v>505</v>
      </c>
      <c r="P62" s="23">
        <v>3</v>
      </c>
    </row>
    <row r="63" spans="2:16">
      <c r="B63" s="23" t="s">
        <v>519</v>
      </c>
      <c r="I63" s="23">
        <v>139</v>
      </c>
      <c r="J63" s="23">
        <v>1872</v>
      </c>
      <c r="K63" s="23">
        <v>1872</v>
      </c>
      <c r="L63" s="23">
        <v>1872</v>
      </c>
      <c r="M63" s="23" t="s">
        <v>505</v>
      </c>
      <c r="N63" s="23">
        <v>39</v>
      </c>
      <c r="O63" s="23" t="s">
        <v>505</v>
      </c>
      <c r="P63" s="23">
        <v>3</v>
      </c>
    </row>
    <row r="64" spans="2:16">
      <c r="B64" s="23" t="s">
        <v>520</v>
      </c>
      <c r="I64" s="23">
        <v>134</v>
      </c>
      <c r="J64" s="23">
        <v>1246</v>
      </c>
      <c r="K64" s="23">
        <v>1246</v>
      </c>
      <c r="L64" s="23">
        <v>1246</v>
      </c>
      <c r="M64" s="23" t="s">
        <v>505</v>
      </c>
      <c r="N64" s="23">
        <v>12</v>
      </c>
      <c r="O64" s="23" t="s">
        <v>505</v>
      </c>
      <c r="P64" s="23">
        <v>0</v>
      </c>
    </row>
    <row r="65" spans="2:16">
      <c r="B65" s="23" t="s">
        <v>521</v>
      </c>
      <c r="I65" s="23">
        <v>202</v>
      </c>
      <c r="J65" s="23">
        <v>947</v>
      </c>
      <c r="K65" s="23">
        <v>947</v>
      </c>
      <c r="L65" s="23">
        <v>947</v>
      </c>
      <c r="M65" s="23" t="s">
        <v>505</v>
      </c>
      <c r="N65" s="23">
        <v>41</v>
      </c>
      <c r="O65" s="23" t="s">
        <v>505</v>
      </c>
      <c r="P65" s="23">
        <v>5</v>
      </c>
    </row>
    <row r="66" spans="2:16">
      <c r="B66" s="23" t="s">
        <v>522</v>
      </c>
      <c r="I66" s="23">
        <v>164</v>
      </c>
      <c r="J66" s="23">
        <v>947</v>
      </c>
      <c r="K66" s="23">
        <v>947</v>
      </c>
      <c r="L66" s="23">
        <v>947</v>
      </c>
      <c r="M66" s="23" t="s">
        <v>505</v>
      </c>
      <c r="N66" s="23">
        <v>15</v>
      </c>
      <c r="O66" s="23" t="s">
        <v>505</v>
      </c>
      <c r="P66" s="23">
        <v>7</v>
      </c>
    </row>
    <row r="67" spans="2:16">
      <c r="B67" s="23" t="s">
        <v>523</v>
      </c>
      <c r="I67" s="23">
        <v>295</v>
      </c>
      <c r="J67" s="23">
        <v>1387</v>
      </c>
      <c r="K67" s="23">
        <v>1387</v>
      </c>
      <c r="L67" s="23">
        <v>1387</v>
      </c>
      <c r="M67" s="23" t="s">
        <v>505</v>
      </c>
      <c r="N67" s="23">
        <v>24</v>
      </c>
      <c r="O67" s="23" t="s">
        <v>505</v>
      </c>
      <c r="P67" s="23">
        <v>7</v>
      </c>
    </row>
    <row r="68" spans="2:16">
      <c r="B68" s="23" t="s">
        <v>524</v>
      </c>
      <c r="I68" s="23">
        <v>114</v>
      </c>
      <c r="J68" s="23">
        <v>923</v>
      </c>
      <c r="K68" s="23">
        <v>923</v>
      </c>
      <c r="L68" s="23">
        <v>923</v>
      </c>
      <c r="M68" s="23" t="s">
        <v>505</v>
      </c>
      <c r="N68" s="23">
        <v>33</v>
      </c>
      <c r="O68" s="23" t="s">
        <v>505</v>
      </c>
      <c r="P68" s="23">
        <v>0</v>
      </c>
    </row>
    <row r="69" spans="2:16">
      <c r="B69" s="23" t="s">
        <v>525</v>
      </c>
      <c r="I69" s="23">
        <v>76</v>
      </c>
      <c r="J69" s="23">
        <v>671</v>
      </c>
      <c r="K69" s="23">
        <v>671</v>
      </c>
      <c r="L69" s="23">
        <v>671</v>
      </c>
      <c r="M69" s="23" t="s">
        <v>505</v>
      </c>
      <c r="N69" s="23">
        <v>9</v>
      </c>
      <c r="O69" s="23" t="s">
        <v>505</v>
      </c>
      <c r="P69" s="23">
        <v>1</v>
      </c>
    </row>
    <row r="70" spans="2:16">
      <c r="B70" s="23" t="s">
        <v>526</v>
      </c>
      <c r="I70" s="23">
        <v>212</v>
      </c>
      <c r="J70" s="23">
        <v>1388</v>
      </c>
      <c r="K70" s="23">
        <v>1388</v>
      </c>
      <c r="L70" s="23">
        <v>1388</v>
      </c>
      <c r="M70" s="23" t="s">
        <v>505</v>
      </c>
      <c r="N70" s="23">
        <v>29</v>
      </c>
      <c r="O70" s="23" t="s">
        <v>505</v>
      </c>
      <c r="P70" s="23">
        <v>2</v>
      </c>
    </row>
    <row r="71" spans="2:16">
      <c r="B71" s="23" t="s">
        <v>527</v>
      </c>
      <c r="I71" s="23">
        <v>156</v>
      </c>
      <c r="J71" s="23">
        <v>1535</v>
      </c>
      <c r="K71" s="23">
        <v>1535</v>
      </c>
      <c r="L71" s="23">
        <v>1535</v>
      </c>
      <c r="M71" s="23" t="s">
        <v>505</v>
      </c>
      <c r="N71" s="23">
        <v>23</v>
      </c>
      <c r="O71" s="23" t="s">
        <v>505</v>
      </c>
      <c r="P71" s="23">
        <v>5</v>
      </c>
    </row>
  </sheetData>
  <mergeCells count="2">
    <mergeCell ref="C4:H4"/>
    <mergeCell ref="I4:M4"/>
  </mergeCells>
  <pageMargins left="0.7" right="0.7" top="0.75" bottom="0.75" header="0.3" footer="0.3"/>
  <pageSetup paperSize="9" scale="6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91"/>
  <sheetViews>
    <sheetView topLeftCell="B1" zoomScaleNormal="100" workbookViewId="0">
      <selection activeCell="H1" sqref="H1:J1048576"/>
    </sheetView>
  </sheetViews>
  <sheetFormatPr defaultColWidth="9.140625" defaultRowHeight="12.75"/>
  <cols>
    <col min="1" max="1" width="9.140625" style="23" hidden="1" customWidth="1"/>
    <col min="2" max="2" width="17.140625" style="23" customWidth="1"/>
    <col min="3" max="3" width="13.7109375" style="23" customWidth="1"/>
    <col min="4" max="7" width="12.5703125" style="23" customWidth="1"/>
    <col min="8" max="10" width="9.140625" style="23" hidden="1" customWidth="1"/>
    <col min="11" max="16384" width="9.140625" style="23"/>
  </cols>
  <sheetData>
    <row r="1" spans="1:10" ht="15" customHeight="1">
      <c r="B1" s="73">
        <f>Metryka!C3</f>
        <v>0</v>
      </c>
    </row>
    <row r="2" spans="1:10" ht="15" customHeight="1" thickBot="1">
      <c r="B2" s="82" t="s">
        <v>606</v>
      </c>
      <c r="C2" s="82"/>
      <c r="D2" s="82"/>
      <c r="E2" s="82"/>
      <c r="F2" s="82"/>
      <c r="G2" s="82"/>
    </row>
    <row r="3" spans="1:10" ht="15" customHeight="1">
      <c r="A3" s="26"/>
      <c r="B3" s="336"/>
      <c r="C3" s="687" t="s">
        <v>386</v>
      </c>
      <c r="D3" s="688"/>
      <c r="E3" s="688"/>
      <c r="F3" s="688"/>
      <c r="G3" s="689"/>
    </row>
    <row r="4" spans="1:10" ht="37.5" customHeight="1">
      <c r="A4" s="26"/>
      <c r="B4" s="337" t="s">
        <v>499</v>
      </c>
      <c r="C4" s="106" t="s">
        <v>498</v>
      </c>
      <c r="D4" s="52" t="s">
        <v>382</v>
      </c>
      <c r="E4" s="52" t="s">
        <v>383</v>
      </c>
      <c r="F4" s="52" t="s">
        <v>528</v>
      </c>
      <c r="G4" s="413" t="s">
        <v>529</v>
      </c>
    </row>
    <row r="5" spans="1:10" ht="15" customHeight="1" thickBot="1">
      <c r="A5" s="26"/>
      <c r="B5" s="338"/>
      <c r="C5" s="107" t="s">
        <v>46</v>
      </c>
      <c r="D5" s="44" t="s">
        <v>46</v>
      </c>
      <c r="E5" s="44" t="s">
        <v>46</v>
      </c>
      <c r="F5" s="44" t="s">
        <v>46</v>
      </c>
      <c r="G5" s="43" t="s">
        <v>46</v>
      </c>
    </row>
    <row r="6" spans="1:10" ht="15" customHeight="1" thickTop="1">
      <c r="A6" s="26">
        <f>Metryka!$C$3</f>
        <v>0</v>
      </c>
      <c r="B6" s="349" t="s">
        <v>504</v>
      </c>
      <c r="C6" s="348"/>
      <c r="D6" s="346"/>
      <c r="E6" s="346"/>
      <c r="F6" s="346"/>
      <c r="G6" s="347"/>
      <c r="H6" s="23">
        <f>Metryka!$C$35</f>
        <v>0</v>
      </c>
      <c r="I6" s="30">
        <f>Metryka!$D$35</f>
        <v>0</v>
      </c>
      <c r="J6" s="23">
        <f>Metryka!$E$35</f>
        <v>0</v>
      </c>
    </row>
    <row r="7" spans="1:10" ht="15" customHeight="1">
      <c r="A7" s="26">
        <f>Metryka!$C$3</f>
        <v>0</v>
      </c>
      <c r="B7" s="349" t="s">
        <v>506</v>
      </c>
      <c r="C7" s="348"/>
      <c r="D7" s="346"/>
      <c r="E7" s="346"/>
      <c r="F7" s="346"/>
      <c r="G7" s="347"/>
      <c r="H7" s="23">
        <f>Metryka!$C$35</f>
        <v>0</v>
      </c>
      <c r="I7" s="30">
        <f>Metryka!$D$35</f>
        <v>0</v>
      </c>
      <c r="J7" s="23">
        <f>Metryka!$E$35</f>
        <v>0</v>
      </c>
    </row>
    <row r="8" spans="1:10" ht="15" customHeight="1">
      <c r="A8" s="26">
        <f>Metryka!$C$3</f>
        <v>0</v>
      </c>
      <c r="B8" s="349" t="s">
        <v>507</v>
      </c>
      <c r="C8" s="348"/>
      <c r="D8" s="346"/>
      <c r="E8" s="346"/>
      <c r="F8" s="346"/>
      <c r="G8" s="347"/>
      <c r="H8" s="23">
        <f>Metryka!$C$35</f>
        <v>0</v>
      </c>
      <c r="I8" s="30">
        <f>Metryka!$D$35</f>
        <v>0</v>
      </c>
      <c r="J8" s="23">
        <f>Metryka!$E$35</f>
        <v>0</v>
      </c>
    </row>
    <row r="9" spans="1:10" ht="15" customHeight="1">
      <c r="A9" s="26">
        <f>Metryka!$C$3</f>
        <v>0</v>
      </c>
      <c r="B9" s="349" t="s">
        <v>508</v>
      </c>
      <c r="C9" s="348"/>
      <c r="D9" s="346"/>
      <c r="E9" s="346"/>
      <c r="F9" s="346"/>
      <c r="G9" s="347"/>
      <c r="H9" s="23">
        <f>Metryka!$C$35</f>
        <v>0</v>
      </c>
      <c r="I9" s="30">
        <f>Metryka!$D$35</f>
        <v>0</v>
      </c>
      <c r="J9" s="23">
        <f>Metryka!$E$35</f>
        <v>0</v>
      </c>
    </row>
    <row r="10" spans="1:10" ht="15" customHeight="1">
      <c r="A10" s="26">
        <f>Metryka!$C$3</f>
        <v>0</v>
      </c>
      <c r="B10" s="349" t="s">
        <v>509</v>
      </c>
      <c r="C10" s="348"/>
      <c r="D10" s="346"/>
      <c r="E10" s="346"/>
      <c r="F10" s="346"/>
      <c r="G10" s="347"/>
      <c r="H10" s="23">
        <f>Metryka!$C$35</f>
        <v>0</v>
      </c>
      <c r="I10" s="30">
        <f>Metryka!$D$35</f>
        <v>0</v>
      </c>
      <c r="J10" s="23">
        <f>Metryka!$E$35</f>
        <v>0</v>
      </c>
    </row>
    <row r="11" spans="1:10" ht="15" customHeight="1">
      <c r="A11" s="26">
        <f>Metryka!$C$3</f>
        <v>0</v>
      </c>
      <c r="B11" s="349" t="s">
        <v>510</v>
      </c>
      <c r="C11" s="348"/>
      <c r="D11" s="346"/>
      <c r="E11" s="346"/>
      <c r="F11" s="346"/>
      <c r="G11" s="347"/>
      <c r="H11" s="23">
        <f>Metryka!$C$35</f>
        <v>0</v>
      </c>
      <c r="I11" s="30">
        <f>Metryka!$D$35</f>
        <v>0</v>
      </c>
      <c r="J11" s="23">
        <f>Metryka!$E$35</f>
        <v>0</v>
      </c>
    </row>
    <row r="12" spans="1:10" ht="15" customHeight="1">
      <c r="A12" s="26">
        <f>Metryka!$C$3</f>
        <v>0</v>
      </c>
      <c r="B12" s="349" t="s">
        <v>511</v>
      </c>
      <c r="C12" s="348"/>
      <c r="D12" s="346"/>
      <c r="E12" s="346"/>
      <c r="F12" s="346"/>
      <c r="G12" s="347"/>
      <c r="H12" s="23">
        <f>Metryka!$C$35</f>
        <v>0</v>
      </c>
      <c r="I12" s="30">
        <f>Metryka!$D$35</f>
        <v>0</v>
      </c>
      <c r="J12" s="23">
        <f>Metryka!$E$35</f>
        <v>0</v>
      </c>
    </row>
    <row r="13" spans="1:10" ht="15" customHeight="1">
      <c r="A13" s="26">
        <f>Metryka!$C$3</f>
        <v>0</v>
      </c>
      <c r="B13" s="349" t="s">
        <v>512</v>
      </c>
      <c r="C13" s="348"/>
      <c r="D13" s="346"/>
      <c r="E13" s="346"/>
      <c r="F13" s="346"/>
      <c r="G13" s="347"/>
      <c r="H13" s="23">
        <f>Metryka!$C$35</f>
        <v>0</v>
      </c>
      <c r="I13" s="30">
        <f>Metryka!$D$35</f>
        <v>0</v>
      </c>
      <c r="J13" s="23">
        <f>Metryka!$E$35</f>
        <v>0</v>
      </c>
    </row>
    <row r="14" spans="1:10" ht="15" customHeight="1">
      <c r="A14" s="26">
        <f>Metryka!$C$3</f>
        <v>0</v>
      </c>
      <c r="B14" s="349" t="s">
        <v>513</v>
      </c>
      <c r="C14" s="348"/>
      <c r="D14" s="346"/>
      <c r="E14" s="346"/>
      <c r="F14" s="346"/>
      <c r="G14" s="347"/>
      <c r="H14" s="23">
        <f>Metryka!$C$35</f>
        <v>0</v>
      </c>
      <c r="I14" s="30">
        <f>Metryka!$D$35</f>
        <v>0</v>
      </c>
      <c r="J14" s="23">
        <f>Metryka!$E$35</f>
        <v>0</v>
      </c>
    </row>
    <row r="15" spans="1:10" ht="15" customHeight="1">
      <c r="A15" s="26">
        <f>Metryka!$C$3</f>
        <v>0</v>
      </c>
      <c r="B15" s="349" t="s">
        <v>514</v>
      </c>
      <c r="C15" s="348"/>
      <c r="D15" s="346"/>
      <c r="E15" s="346"/>
      <c r="F15" s="346"/>
      <c r="G15" s="347"/>
      <c r="H15" s="23">
        <f>Metryka!$C$35</f>
        <v>0</v>
      </c>
      <c r="I15" s="30">
        <f>Metryka!$D$35</f>
        <v>0</v>
      </c>
      <c r="J15" s="23">
        <f>Metryka!$E$35</f>
        <v>0</v>
      </c>
    </row>
    <row r="16" spans="1:10" ht="15" customHeight="1">
      <c r="A16" s="26">
        <f>Metryka!$C$3</f>
        <v>0</v>
      </c>
      <c r="B16" s="349" t="s">
        <v>515</v>
      </c>
      <c r="C16" s="348"/>
      <c r="D16" s="346"/>
      <c r="E16" s="346"/>
      <c r="F16" s="346"/>
      <c r="G16" s="347"/>
      <c r="H16" s="23">
        <f>Metryka!$C$35</f>
        <v>0</v>
      </c>
      <c r="I16" s="30">
        <f>Metryka!$D$35</f>
        <v>0</v>
      </c>
      <c r="J16" s="23">
        <f>Metryka!$E$35</f>
        <v>0</v>
      </c>
    </row>
    <row r="17" spans="1:10" ht="15" customHeight="1">
      <c r="A17" s="26">
        <f>Metryka!$C$3</f>
        <v>0</v>
      </c>
      <c r="B17" s="349" t="s">
        <v>516</v>
      </c>
      <c r="C17" s="348"/>
      <c r="D17" s="346"/>
      <c r="E17" s="346"/>
      <c r="F17" s="346"/>
      <c r="G17" s="347"/>
      <c r="H17" s="23">
        <f>Metryka!$C$35</f>
        <v>0</v>
      </c>
      <c r="I17" s="30">
        <f>Metryka!$D$35</f>
        <v>0</v>
      </c>
      <c r="J17" s="23">
        <f>Metryka!$E$35</f>
        <v>0</v>
      </c>
    </row>
    <row r="18" spans="1:10" ht="15" customHeight="1">
      <c r="A18" s="26">
        <f>Metryka!$C$3</f>
        <v>0</v>
      </c>
      <c r="B18" s="349" t="s">
        <v>517</v>
      </c>
      <c r="C18" s="348"/>
      <c r="D18" s="346"/>
      <c r="E18" s="346"/>
      <c r="F18" s="346"/>
      <c r="G18" s="347"/>
      <c r="H18" s="23">
        <f>Metryka!$C$35</f>
        <v>0</v>
      </c>
      <c r="I18" s="30">
        <f>Metryka!$D$35</f>
        <v>0</v>
      </c>
      <c r="J18" s="23">
        <f>Metryka!$E$35</f>
        <v>0</v>
      </c>
    </row>
    <row r="19" spans="1:10" ht="15" customHeight="1">
      <c r="A19" s="26">
        <f>Metryka!$C$3</f>
        <v>0</v>
      </c>
      <c r="B19" s="349" t="s">
        <v>518</v>
      </c>
      <c r="C19" s="348"/>
      <c r="D19" s="346"/>
      <c r="E19" s="346"/>
      <c r="F19" s="346"/>
      <c r="G19" s="347"/>
      <c r="H19" s="23">
        <f>Metryka!$C$35</f>
        <v>0</v>
      </c>
      <c r="I19" s="30">
        <f>Metryka!$D$35</f>
        <v>0</v>
      </c>
      <c r="J19" s="23">
        <f>Metryka!$E$35</f>
        <v>0</v>
      </c>
    </row>
    <row r="20" spans="1:10" ht="15" customHeight="1">
      <c r="A20" s="26">
        <f>Metryka!$C$3</f>
        <v>0</v>
      </c>
      <c r="B20" s="349" t="s">
        <v>519</v>
      </c>
      <c r="C20" s="348"/>
      <c r="D20" s="346"/>
      <c r="E20" s="346"/>
      <c r="F20" s="346"/>
      <c r="G20" s="347"/>
      <c r="H20" s="23">
        <f>Metryka!$C$35</f>
        <v>0</v>
      </c>
      <c r="I20" s="30">
        <f>Metryka!$D$35</f>
        <v>0</v>
      </c>
      <c r="J20" s="23">
        <f>Metryka!$E$35</f>
        <v>0</v>
      </c>
    </row>
    <row r="21" spans="1:10" ht="15" customHeight="1">
      <c r="A21" s="26">
        <f>Metryka!$C$3</f>
        <v>0</v>
      </c>
      <c r="B21" s="349" t="s">
        <v>520</v>
      </c>
      <c r="C21" s="348"/>
      <c r="D21" s="346"/>
      <c r="E21" s="346"/>
      <c r="F21" s="346"/>
      <c r="G21" s="347"/>
      <c r="H21" s="23">
        <f>Metryka!$C$35</f>
        <v>0</v>
      </c>
      <c r="I21" s="30">
        <f>Metryka!$D$35</f>
        <v>0</v>
      </c>
      <c r="J21" s="23">
        <f>Metryka!$E$35</f>
        <v>0</v>
      </c>
    </row>
    <row r="22" spans="1:10" ht="15" customHeight="1">
      <c r="A22" s="26">
        <f>Metryka!$C$3</f>
        <v>0</v>
      </c>
      <c r="B22" s="349" t="s">
        <v>521</v>
      </c>
      <c r="C22" s="348"/>
      <c r="D22" s="346"/>
      <c r="E22" s="346"/>
      <c r="F22" s="346"/>
      <c r="G22" s="347"/>
      <c r="H22" s="23">
        <f>Metryka!$C$35</f>
        <v>0</v>
      </c>
      <c r="I22" s="30">
        <f>Metryka!$D$35</f>
        <v>0</v>
      </c>
      <c r="J22" s="23">
        <f>Metryka!$E$35</f>
        <v>0</v>
      </c>
    </row>
    <row r="23" spans="1:10" ht="15" customHeight="1">
      <c r="A23" s="26">
        <f>Metryka!$C$3</f>
        <v>0</v>
      </c>
      <c r="B23" s="349" t="s">
        <v>522</v>
      </c>
      <c r="C23" s="348"/>
      <c r="D23" s="346"/>
      <c r="E23" s="346"/>
      <c r="F23" s="346"/>
      <c r="G23" s="347"/>
      <c r="H23" s="23">
        <f>Metryka!$C$35</f>
        <v>0</v>
      </c>
      <c r="I23" s="30">
        <f>Metryka!$D$35</f>
        <v>0</v>
      </c>
      <c r="J23" s="23">
        <f>Metryka!$E$35</f>
        <v>0</v>
      </c>
    </row>
    <row r="24" spans="1:10" ht="15" customHeight="1">
      <c r="A24" s="26">
        <f>Metryka!$C$3</f>
        <v>0</v>
      </c>
      <c r="B24" s="349" t="s">
        <v>523</v>
      </c>
      <c r="C24" s="348"/>
      <c r="D24" s="346"/>
      <c r="E24" s="346"/>
      <c r="F24" s="346"/>
      <c r="G24" s="347"/>
      <c r="H24" s="23">
        <f>Metryka!$C$35</f>
        <v>0</v>
      </c>
      <c r="I24" s="30">
        <f>Metryka!$D$35</f>
        <v>0</v>
      </c>
      <c r="J24" s="23">
        <f>Metryka!$E$35</f>
        <v>0</v>
      </c>
    </row>
    <row r="25" spans="1:10" ht="15" customHeight="1">
      <c r="A25" s="26">
        <f>Metryka!$C$3</f>
        <v>0</v>
      </c>
      <c r="B25" s="349" t="s">
        <v>524</v>
      </c>
      <c r="C25" s="348"/>
      <c r="D25" s="346"/>
      <c r="E25" s="346"/>
      <c r="F25" s="346"/>
      <c r="G25" s="347"/>
      <c r="H25" s="23">
        <f>Metryka!$C$35</f>
        <v>0</v>
      </c>
      <c r="I25" s="30">
        <f>Metryka!$D$35</f>
        <v>0</v>
      </c>
      <c r="J25" s="23">
        <f>Metryka!$E$35</f>
        <v>0</v>
      </c>
    </row>
    <row r="26" spans="1:10" ht="15" customHeight="1">
      <c r="A26" s="26">
        <f>Metryka!$C$3</f>
        <v>0</v>
      </c>
      <c r="B26" s="349" t="s">
        <v>525</v>
      </c>
      <c r="C26" s="348"/>
      <c r="D26" s="346"/>
      <c r="E26" s="346"/>
      <c r="F26" s="346"/>
      <c r="G26" s="347"/>
      <c r="H26" s="23">
        <f>Metryka!$C$35</f>
        <v>0</v>
      </c>
      <c r="I26" s="30">
        <f>Metryka!$D$35</f>
        <v>0</v>
      </c>
      <c r="J26" s="23">
        <f>Metryka!$E$35</f>
        <v>0</v>
      </c>
    </row>
    <row r="27" spans="1:10" ht="15" customHeight="1">
      <c r="A27" s="26">
        <f>Metryka!$C$3</f>
        <v>0</v>
      </c>
      <c r="B27" s="349" t="s">
        <v>526</v>
      </c>
      <c r="C27" s="348"/>
      <c r="D27" s="346"/>
      <c r="E27" s="346"/>
      <c r="F27" s="346"/>
      <c r="G27" s="347"/>
      <c r="H27" s="23">
        <f>Metryka!$C$35</f>
        <v>0</v>
      </c>
      <c r="I27" s="30">
        <f>Metryka!$D$35</f>
        <v>0</v>
      </c>
      <c r="J27" s="23">
        <f>Metryka!$E$35</f>
        <v>0</v>
      </c>
    </row>
    <row r="28" spans="1:10" ht="15" customHeight="1" thickBot="1">
      <c r="A28" s="26">
        <f>Metryka!$C$3</f>
        <v>0</v>
      </c>
      <c r="B28" s="350" t="s">
        <v>527</v>
      </c>
      <c r="C28" s="343"/>
      <c r="D28" s="341"/>
      <c r="E28" s="341"/>
      <c r="F28" s="341"/>
      <c r="G28" s="342"/>
      <c r="H28" s="23">
        <f>Metryka!$C$35</f>
        <v>0</v>
      </c>
      <c r="I28" s="30">
        <f>Metryka!$D$35</f>
        <v>0</v>
      </c>
      <c r="J28" s="23">
        <f>Metryka!$E$35</f>
        <v>0</v>
      </c>
    </row>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7" spans="2:10">
      <c r="B67" s="23" t="s">
        <v>499</v>
      </c>
      <c r="C67" s="23" t="s">
        <v>500</v>
      </c>
      <c r="D67" s="23" t="s">
        <v>501</v>
      </c>
      <c r="E67" s="23" t="s">
        <v>501</v>
      </c>
      <c r="F67" s="23" t="s">
        <v>501</v>
      </c>
      <c r="G67" s="23" t="s">
        <v>384</v>
      </c>
      <c r="H67" s="23" t="s">
        <v>502</v>
      </c>
      <c r="I67" s="23" t="s">
        <v>406</v>
      </c>
      <c r="J67" s="23" t="s">
        <v>503</v>
      </c>
    </row>
    <row r="68" spans="2:10">
      <c r="C68" s="23" t="s">
        <v>46</v>
      </c>
      <c r="D68" s="23" t="s">
        <v>46</v>
      </c>
      <c r="E68" s="23" t="s">
        <v>46</v>
      </c>
      <c r="F68" s="23" t="s">
        <v>46</v>
      </c>
      <c r="G68" s="23" t="s">
        <v>46</v>
      </c>
      <c r="H68" s="23" t="s">
        <v>46</v>
      </c>
      <c r="I68" s="23" t="s">
        <v>46</v>
      </c>
      <c r="J68" s="23" t="s">
        <v>46</v>
      </c>
    </row>
    <row r="69" spans="2:10">
      <c r="B69" s="23" t="s">
        <v>504</v>
      </c>
      <c r="C69" s="23">
        <v>112</v>
      </c>
      <c r="D69" s="23">
        <v>240</v>
      </c>
      <c r="E69" s="23">
        <v>240</v>
      </c>
      <c r="F69" s="23">
        <v>240</v>
      </c>
      <c r="G69" s="23" t="s">
        <v>505</v>
      </c>
      <c r="H69" s="23">
        <v>48</v>
      </c>
      <c r="I69" s="23" t="s">
        <v>505</v>
      </c>
      <c r="J69" s="23">
        <v>15</v>
      </c>
    </row>
    <row r="70" spans="2:10">
      <c r="B70" s="23" t="s">
        <v>506</v>
      </c>
      <c r="C70" s="23">
        <v>68</v>
      </c>
      <c r="D70" s="23">
        <v>224</v>
      </c>
      <c r="E70" s="23">
        <v>224</v>
      </c>
      <c r="F70" s="23">
        <v>224</v>
      </c>
      <c r="G70" s="23" t="s">
        <v>505</v>
      </c>
      <c r="H70" s="23">
        <v>12</v>
      </c>
      <c r="I70" s="23" t="s">
        <v>505</v>
      </c>
      <c r="J70" s="23">
        <v>8</v>
      </c>
    </row>
    <row r="71" spans="2:10">
      <c r="B71" s="23" t="s">
        <v>507</v>
      </c>
      <c r="C71" s="23">
        <v>18</v>
      </c>
      <c r="D71" s="23">
        <v>359</v>
      </c>
      <c r="E71" s="23">
        <v>359</v>
      </c>
      <c r="F71" s="23">
        <v>359</v>
      </c>
      <c r="G71" s="23" t="s">
        <v>505</v>
      </c>
      <c r="H71" s="23">
        <v>2</v>
      </c>
      <c r="I71" s="23" t="s">
        <v>505</v>
      </c>
      <c r="J71" s="23">
        <v>13</v>
      </c>
    </row>
    <row r="72" spans="2:10">
      <c r="B72" s="23" t="s">
        <v>508</v>
      </c>
      <c r="C72" s="23">
        <v>43</v>
      </c>
      <c r="D72" s="23">
        <v>310</v>
      </c>
      <c r="E72" s="23">
        <v>310</v>
      </c>
      <c r="F72" s="23">
        <v>310</v>
      </c>
      <c r="G72" s="23" t="s">
        <v>505</v>
      </c>
      <c r="H72" s="23">
        <v>21</v>
      </c>
      <c r="I72" s="23" t="s">
        <v>505</v>
      </c>
      <c r="J72" s="23">
        <v>8</v>
      </c>
    </row>
    <row r="73" spans="2:10">
      <c r="B73" s="23" t="s">
        <v>509</v>
      </c>
      <c r="C73" s="23">
        <v>54</v>
      </c>
      <c r="D73" s="23">
        <v>636</v>
      </c>
      <c r="E73" s="23">
        <v>636</v>
      </c>
      <c r="F73" s="23">
        <v>636</v>
      </c>
      <c r="G73" s="23" t="s">
        <v>505</v>
      </c>
      <c r="H73" s="23">
        <v>12</v>
      </c>
      <c r="I73" s="23" t="s">
        <v>505</v>
      </c>
      <c r="J73" s="23">
        <v>3</v>
      </c>
    </row>
    <row r="74" spans="2:10">
      <c r="B74" s="23" t="s">
        <v>510</v>
      </c>
      <c r="C74" s="23">
        <v>119</v>
      </c>
      <c r="D74" s="23">
        <v>366</v>
      </c>
      <c r="E74" s="23">
        <v>366</v>
      </c>
      <c r="F74" s="23">
        <v>366</v>
      </c>
      <c r="G74" s="23" t="s">
        <v>505</v>
      </c>
      <c r="H74" s="23">
        <v>3</v>
      </c>
      <c r="I74" s="23" t="s">
        <v>505</v>
      </c>
      <c r="J74" s="23">
        <v>5</v>
      </c>
    </row>
    <row r="75" spans="2:10">
      <c r="B75" s="23" t="s">
        <v>511</v>
      </c>
      <c r="C75" s="23">
        <v>77</v>
      </c>
      <c r="D75" s="23">
        <v>315</v>
      </c>
      <c r="E75" s="23">
        <v>315</v>
      </c>
      <c r="F75" s="23">
        <v>315</v>
      </c>
      <c r="G75" s="23" t="s">
        <v>505</v>
      </c>
      <c r="H75" s="23">
        <v>5</v>
      </c>
      <c r="I75" s="23" t="s">
        <v>505</v>
      </c>
      <c r="J75" s="23">
        <v>3</v>
      </c>
    </row>
    <row r="76" spans="2:10">
      <c r="B76" s="23" t="s">
        <v>512</v>
      </c>
      <c r="C76" s="23">
        <v>295</v>
      </c>
      <c r="D76" s="23">
        <v>542</v>
      </c>
      <c r="E76" s="23">
        <v>542</v>
      </c>
      <c r="F76" s="23">
        <v>542</v>
      </c>
      <c r="G76" s="23" t="s">
        <v>505</v>
      </c>
      <c r="H76" s="23">
        <v>44</v>
      </c>
      <c r="I76" s="23" t="s">
        <v>505</v>
      </c>
      <c r="J76" s="23">
        <v>13</v>
      </c>
    </row>
    <row r="77" spans="2:10">
      <c r="B77" s="23" t="s">
        <v>513</v>
      </c>
      <c r="C77" s="23">
        <v>209</v>
      </c>
      <c r="D77" s="23">
        <v>764</v>
      </c>
      <c r="E77" s="23">
        <v>764</v>
      </c>
      <c r="F77" s="23">
        <v>764</v>
      </c>
      <c r="G77" s="23" t="s">
        <v>505</v>
      </c>
      <c r="H77" s="23">
        <v>17</v>
      </c>
      <c r="I77" s="23" t="s">
        <v>505</v>
      </c>
      <c r="J77" s="23">
        <v>9</v>
      </c>
    </row>
    <row r="78" spans="2:10">
      <c r="B78" s="23" t="s">
        <v>514</v>
      </c>
      <c r="C78" s="23">
        <v>49</v>
      </c>
      <c r="D78" s="23">
        <v>1200</v>
      </c>
      <c r="E78" s="23">
        <v>1200</v>
      </c>
      <c r="F78" s="23">
        <v>1200</v>
      </c>
      <c r="G78" s="23" t="s">
        <v>505</v>
      </c>
      <c r="H78" s="23">
        <v>1</v>
      </c>
      <c r="I78" s="23" t="s">
        <v>505</v>
      </c>
      <c r="J78" s="23">
        <v>7</v>
      </c>
    </row>
    <row r="79" spans="2:10">
      <c r="B79" s="23" t="s">
        <v>515</v>
      </c>
      <c r="C79" s="23">
        <v>187</v>
      </c>
      <c r="D79" s="23">
        <v>659</v>
      </c>
      <c r="E79" s="23">
        <v>659</v>
      </c>
      <c r="F79" s="23">
        <v>659</v>
      </c>
      <c r="G79" s="23" t="s">
        <v>505</v>
      </c>
      <c r="H79" s="23">
        <v>44</v>
      </c>
      <c r="I79" s="23" t="s">
        <v>505</v>
      </c>
      <c r="J79" s="23">
        <v>16</v>
      </c>
    </row>
    <row r="80" spans="2:10">
      <c r="B80" s="23" t="s">
        <v>516</v>
      </c>
      <c r="C80" s="23">
        <v>81</v>
      </c>
      <c r="D80" s="23">
        <v>294</v>
      </c>
      <c r="E80" s="23">
        <v>294</v>
      </c>
      <c r="F80" s="23">
        <v>294</v>
      </c>
      <c r="G80" s="23" t="s">
        <v>505</v>
      </c>
      <c r="H80" s="23">
        <v>11</v>
      </c>
      <c r="I80" s="23" t="s">
        <v>505</v>
      </c>
      <c r="J80" s="23">
        <v>4</v>
      </c>
    </row>
    <row r="81" spans="2:10">
      <c r="B81" s="23" t="s">
        <v>517</v>
      </c>
      <c r="C81" s="23">
        <v>223</v>
      </c>
      <c r="D81" s="23">
        <v>826</v>
      </c>
      <c r="E81" s="23">
        <v>826</v>
      </c>
      <c r="F81" s="23">
        <v>826</v>
      </c>
      <c r="G81" s="23" t="s">
        <v>505</v>
      </c>
      <c r="H81" s="23">
        <v>25</v>
      </c>
      <c r="I81" s="23" t="s">
        <v>505</v>
      </c>
      <c r="J81" s="23">
        <v>8</v>
      </c>
    </row>
    <row r="82" spans="2:10">
      <c r="B82" s="23" t="s">
        <v>518</v>
      </c>
      <c r="C82" s="23">
        <v>222</v>
      </c>
      <c r="D82" s="23">
        <v>1569</v>
      </c>
      <c r="E82" s="23">
        <v>1569</v>
      </c>
      <c r="F82" s="23">
        <v>1569</v>
      </c>
      <c r="G82" s="23" t="s">
        <v>505</v>
      </c>
      <c r="H82" s="23">
        <v>42</v>
      </c>
      <c r="I82" s="23" t="s">
        <v>505</v>
      </c>
      <c r="J82" s="23">
        <v>3</v>
      </c>
    </row>
    <row r="83" spans="2:10">
      <c r="B83" s="23" t="s">
        <v>519</v>
      </c>
      <c r="C83" s="23">
        <v>139</v>
      </c>
      <c r="D83" s="23">
        <v>1872</v>
      </c>
      <c r="E83" s="23">
        <v>1872</v>
      </c>
      <c r="F83" s="23">
        <v>1872</v>
      </c>
      <c r="G83" s="23" t="s">
        <v>505</v>
      </c>
      <c r="H83" s="23">
        <v>39</v>
      </c>
      <c r="I83" s="23" t="s">
        <v>505</v>
      </c>
      <c r="J83" s="23">
        <v>3</v>
      </c>
    </row>
    <row r="84" spans="2:10">
      <c r="B84" s="23" t="s">
        <v>520</v>
      </c>
      <c r="C84" s="23">
        <v>134</v>
      </c>
      <c r="D84" s="23">
        <v>1246</v>
      </c>
      <c r="E84" s="23">
        <v>1246</v>
      </c>
      <c r="F84" s="23">
        <v>1246</v>
      </c>
      <c r="G84" s="23" t="s">
        <v>505</v>
      </c>
      <c r="H84" s="23">
        <v>12</v>
      </c>
      <c r="I84" s="23" t="s">
        <v>505</v>
      </c>
      <c r="J84" s="23">
        <v>0</v>
      </c>
    </row>
    <row r="85" spans="2:10">
      <c r="B85" s="23" t="s">
        <v>521</v>
      </c>
      <c r="C85" s="23">
        <v>202</v>
      </c>
      <c r="D85" s="23">
        <v>947</v>
      </c>
      <c r="E85" s="23">
        <v>947</v>
      </c>
      <c r="F85" s="23">
        <v>947</v>
      </c>
      <c r="G85" s="23" t="s">
        <v>505</v>
      </c>
      <c r="H85" s="23">
        <v>41</v>
      </c>
      <c r="I85" s="23" t="s">
        <v>505</v>
      </c>
      <c r="J85" s="23">
        <v>5</v>
      </c>
    </row>
    <row r="86" spans="2:10">
      <c r="B86" s="23" t="s">
        <v>522</v>
      </c>
      <c r="C86" s="23">
        <v>164</v>
      </c>
      <c r="D86" s="23">
        <v>947</v>
      </c>
      <c r="E86" s="23">
        <v>947</v>
      </c>
      <c r="F86" s="23">
        <v>947</v>
      </c>
      <c r="G86" s="23" t="s">
        <v>505</v>
      </c>
      <c r="H86" s="23">
        <v>15</v>
      </c>
      <c r="I86" s="23" t="s">
        <v>505</v>
      </c>
      <c r="J86" s="23">
        <v>7</v>
      </c>
    </row>
    <row r="87" spans="2:10">
      <c r="B87" s="23" t="s">
        <v>523</v>
      </c>
      <c r="C87" s="23">
        <v>295</v>
      </c>
      <c r="D87" s="23">
        <v>1387</v>
      </c>
      <c r="E87" s="23">
        <v>1387</v>
      </c>
      <c r="F87" s="23">
        <v>1387</v>
      </c>
      <c r="G87" s="23" t="s">
        <v>505</v>
      </c>
      <c r="H87" s="23">
        <v>24</v>
      </c>
      <c r="I87" s="23" t="s">
        <v>505</v>
      </c>
      <c r="J87" s="23">
        <v>7</v>
      </c>
    </row>
    <row r="88" spans="2:10">
      <c r="B88" s="23" t="s">
        <v>524</v>
      </c>
      <c r="C88" s="23">
        <v>114</v>
      </c>
      <c r="D88" s="23">
        <v>923</v>
      </c>
      <c r="E88" s="23">
        <v>923</v>
      </c>
      <c r="F88" s="23">
        <v>923</v>
      </c>
      <c r="G88" s="23" t="s">
        <v>505</v>
      </c>
      <c r="H88" s="23">
        <v>33</v>
      </c>
      <c r="I88" s="23" t="s">
        <v>505</v>
      </c>
      <c r="J88" s="23">
        <v>0</v>
      </c>
    </row>
    <row r="89" spans="2:10">
      <c r="B89" s="23" t="s">
        <v>525</v>
      </c>
      <c r="C89" s="23">
        <v>76</v>
      </c>
      <c r="D89" s="23">
        <v>671</v>
      </c>
      <c r="E89" s="23">
        <v>671</v>
      </c>
      <c r="F89" s="23">
        <v>671</v>
      </c>
      <c r="G89" s="23" t="s">
        <v>505</v>
      </c>
      <c r="H89" s="23">
        <v>9</v>
      </c>
      <c r="I89" s="23" t="s">
        <v>505</v>
      </c>
      <c r="J89" s="23">
        <v>1</v>
      </c>
    </row>
    <row r="90" spans="2:10">
      <c r="B90" s="23" t="s">
        <v>526</v>
      </c>
      <c r="C90" s="23">
        <v>212</v>
      </c>
      <c r="D90" s="23">
        <v>1388</v>
      </c>
      <c r="E90" s="23">
        <v>1388</v>
      </c>
      <c r="F90" s="23">
        <v>1388</v>
      </c>
      <c r="G90" s="23" t="s">
        <v>505</v>
      </c>
      <c r="H90" s="23">
        <v>29</v>
      </c>
      <c r="I90" s="23" t="s">
        <v>505</v>
      </c>
      <c r="J90" s="23">
        <v>2</v>
      </c>
    </row>
    <row r="91" spans="2:10">
      <c r="B91" s="23" t="s">
        <v>527</v>
      </c>
      <c r="C91" s="23">
        <v>156</v>
      </c>
      <c r="D91" s="23">
        <v>1535</v>
      </c>
      <c r="E91" s="23">
        <v>1535</v>
      </c>
      <c r="F91" s="23">
        <v>1535</v>
      </c>
      <c r="G91" s="23" t="s">
        <v>505</v>
      </c>
      <c r="H91" s="23">
        <v>23</v>
      </c>
      <c r="I91" s="23" t="s">
        <v>505</v>
      </c>
      <c r="J91" s="23">
        <v>5</v>
      </c>
    </row>
  </sheetData>
  <mergeCells count="1">
    <mergeCell ref="C3:G3"/>
  </mergeCells>
  <pageMargins left="0.7" right="0.7" top="0.75" bottom="0.75" header="0.3" footer="0.3"/>
  <pageSetup paperSize="9" scale="6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65"/>
  <sheetViews>
    <sheetView topLeftCell="B1" zoomScaleNormal="100" workbookViewId="0">
      <selection activeCell="B2" sqref="B2"/>
    </sheetView>
  </sheetViews>
  <sheetFormatPr defaultColWidth="9.140625" defaultRowHeight="12.75"/>
  <cols>
    <col min="1" max="1" width="9.140625" style="23" hidden="1" customWidth="1"/>
    <col min="2" max="4" width="14.140625" style="23" customWidth="1"/>
    <col min="5" max="5" width="14.42578125" style="23" customWidth="1"/>
    <col min="6" max="7" width="14.140625" style="23" customWidth="1"/>
    <col min="8" max="9" width="18.140625" style="23" customWidth="1"/>
    <col min="10" max="11" width="14.140625" style="23" customWidth="1"/>
    <col min="12" max="12" width="42.5703125" style="23" customWidth="1"/>
    <col min="13" max="15" width="9.140625" style="23" hidden="1" customWidth="1"/>
    <col min="16" max="16384" width="9.140625" style="23"/>
  </cols>
  <sheetData>
    <row r="1" spans="1:15" ht="15" customHeight="1">
      <c r="B1" s="73">
        <f>Metryka!C3</f>
        <v>0</v>
      </c>
    </row>
    <row r="2" spans="1:15" ht="15" customHeight="1" thickBot="1">
      <c r="B2" s="82" t="s">
        <v>607</v>
      </c>
      <c r="C2" s="82"/>
      <c r="D2" s="82"/>
      <c r="E2" s="82"/>
      <c r="F2" s="82"/>
      <c r="G2" s="82"/>
      <c r="H2" s="82"/>
      <c r="I2" s="82"/>
      <c r="J2" s="82"/>
      <c r="K2" s="82"/>
      <c r="L2" s="82"/>
      <c r="M2" s="54"/>
    </row>
    <row r="3" spans="1:15" ht="45" hidden="1" customHeight="1" thickBot="1">
      <c r="B3" s="172" t="s">
        <v>422</v>
      </c>
      <c r="C3" s="172" t="s">
        <v>423</v>
      </c>
      <c r="D3" s="172" t="s">
        <v>424</v>
      </c>
      <c r="E3" s="172" t="s">
        <v>425</v>
      </c>
      <c r="F3" s="172" t="s">
        <v>426</v>
      </c>
      <c r="G3" s="172" t="s">
        <v>427</v>
      </c>
      <c r="H3" s="172" t="s">
        <v>428</v>
      </c>
      <c r="I3" s="172" t="s">
        <v>429</v>
      </c>
      <c r="J3" s="172" t="s">
        <v>430</v>
      </c>
      <c r="K3" s="172" t="s">
        <v>431</v>
      </c>
      <c r="L3" s="172" t="s">
        <v>432</v>
      </c>
      <c r="M3" s="54"/>
    </row>
    <row r="4" spans="1:15" ht="15" customHeight="1">
      <c r="A4" s="26"/>
      <c r="B4" s="351"/>
      <c r="C4" s="751" t="s">
        <v>411</v>
      </c>
      <c r="D4" s="752"/>
      <c r="E4" s="752"/>
      <c r="F4" s="752"/>
      <c r="G4" s="753"/>
      <c r="H4" s="706" t="s">
        <v>412</v>
      </c>
      <c r="I4" s="755" t="s">
        <v>413</v>
      </c>
      <c r="J4" s="757" t="s">
        <v>414</v>
      </c>
      <c r="K4" s="755" t="s">
        <v>415</v>
      </c>
      <c r="L4" s="749" t="s">
        <v>452</v>
      </c>
    </row>
    <row r="5" spans="1:15" ht="60" customHeight="1">
      <c r="A5" s="26"/>
      <c r="B5" s="75" t="s">
        <v>416</v>
      </c>
      <c r="C5" s="75" t="s">
        <v>417</v>
      </c>
      <c r="D5" s="75" t="s">
        <v>418</v>
      </c>
      <c r="E5" s="75" t="s">
        <v>419</v>
      </c>
      <c r="F5" s="75" t="s">
        <v>420</v>
      </c>
      <c r="G5" s="51" t="s">
        <v>421</v>
      </c>
      <c r="H5" s="754"/>
      <c r="I5" s="756"/>
      <c r="J5" s="758"/>
      <c r="K5" s="756"/>
      <c r="L5" s="750"/>
    </row>
    <row r="6" spans="1:15" ht="15" customHeight="1" thickBot="1">
      <c r="A6" s="26"/>
      <c r="B6" s="45" t="s">
        <v>46</v>
      </c>
      <c r="C6" s="45" t="s">
        <v>46</v>
      </c>
      <c r="D6" s="45" t="s">
        <v>46</v>
      </c>
      <c r="E6" s="45" t="s">
        <v>46</v>
      </c>
      <c r="F6" s="45" t="s">
        <v>46</v>
      </c>
      <c r="G6" s="43" t="s">
        <v>46</v>
      </c>
      <c r="H6" s="45" t="s">
        <v>46</v>
      </c>
      <c r="I6" s="43" t="s">
        <v>46</v>
      </c>
      <c r="J6" s="45" t="s">
        <v>46</v>
      </c>
      <c r="K6" s="43" t="s">
        <v>46</v>
      </c>
      <c r="L6" s="102" t="s">
        <v>41</v>
      </c>
    </row>
    <row r="7" spans="1:15" ht="15" customHeight="1" thickTop="1" thickBot="1">
      <c r="A7" s="26">
        <f>Metryka!$C$3</f>
        <v>0</v>
      </c>
      <c r="B7" s="354">
        <v>0</v>
      </c>
      <c r="C7" s="354">
        <v>0</v>
      </c>
      <c r="D7" s="354">
        <v>0</v>
      </c>
      <c r="E7" s="354">
        <v>0</v>
      </c>
      <c r="F7" s="354">
        <v>0</v>
      </c>
      <c r="G7" s="321">
        <v>0</v>
      </c>
      <c r="H7" s="354">
        <v>0</v>
      </c>
      <c r="I7" s="321">
        <v>0</v>
      </c>
      <c r="J7" s="354">
        <v>0</v>
      </c>
      <c r="K7" s="321">
        <v>0</v>
      </c>
      <c r="L7" s="355"/>
      <c r="M7" s="23">
        <f>Metryka!$C$36</f>
        <v>0</v>
      </c>
      <c r="N7" s="30">
        <f>Metryka!$D$36</f>
        <v>0</v>
      </c>
      <c r="O7" s="23">
        <f>Metryka!$E$36</f>
        <v>0</v>
      </c>
    </row>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6">
    <mergeCell ref="L4:L5"/>
    <mergeCell ref="C4:G4"/>
    <mergeCell ref="H4:H5"/>
    <mergeCell ref="I4:I5"/>
    <mergeCell ref="J4:J5"/>
    <mergeCell ref="K4:K5"/>
  </mergeCells>
  <pageMargins left="0.7" right="0.7" top="0.75" bottom="0.75" header="0.3" footer="0.3"/>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9"/>
  <sheetViews>
    <sheetView topLeftCell="B1" zoomScaleNormal="100" workbookViewId="0">
      <selection activeCell="F1" sqref="F1:H1048576"/>
    </sheetView>
  </sheetViews>
  <sheetFormatPr defaultColWidth="9.140625" defaultRowHeight="12.75"/>
  <cols>
    <col min="1" max="1" width="9.140625" style="23" hidden="1" customWidth="1"/>
    <col min="2" max="5" width="19.85546875" style="23" customWidth="1"/>
    <col min="6" max="8" width="9.140625" style="23" hidden="1" customWidth="1"/>
    <col min="9" max="16384" width="9.140625" style="23"/>
  </cols>
  <sheetData>
    <row r="1" spans="1:8" ht="15" customHeight="1">
      <c r="B1" s="73">
        <f>Metryka!C3</f>
        <v>0</v>
      </c>
    </row>
    <row r="2" spans="1:8" ht="15" customHeight="1" thickBot="1">
      <c r="B2" s="82" t="s">
        <v>608</v>
      </c>
      <c r="C2" s="82"/>
      <c r="D2" s="82"/>
      <c r="E2" s="82"/>
      <c r="F2" s="54"/>
    </row>
    <row r="3" spans="1:8" ht="45" hidden="1" customHeight="1" thickBot="1">
      <c r="B3" s="172" t="s">
        <v>422</v>
      </c>
      <c r="C3" s="172" t="s">
        <v>423</v>
      </c>
      <c r="D3" s="172" t="s">
        <v>424</v>
      </c>
      <c r="E3" s="172" t="s">
        <v>427</v>
      </c>
      <c r="F3" s="54"/>
    </row>
    <row r="4" spans="1:8" ht="60" customHeight="1">
      <c r="A4" s="26"/>
      <c r="B4" s="353" t="s">
        <v>441</v>
      </c>
      <c r="C4" s="353" t="s">
        <v>440</v>
      </c>
      <c r="D4" s="353" t="s">
        <v>442</v>
      </c>
      <c r="E4" s="352" t="s">
        <v>443</v>
      </c>
    </row>
    <row r="5" spans="1:8" ht="15" customHeight="1" thickBot="1">
      <c r="A5" s="26"/>
      <c r="B5" s="45" t="s">
        <v>46</v>
      </c>
      <c r="C5" s="45" t="s">
        <v>46</v>
      </c>
      <c r="D5" s="45" t="s">
        <v>46</v>
      </c>
      <c r="E5" s="43" t="s">
        <v>46</v>
      </c>
    </row>
    <row r="6" spans="1:8" ht="15" customHeight="1" thickTop="1" thickBot="1">
      <c r="A6" s="26">
        <f>Metryka!$C$3</f>
        <v>0</v>
      </c>
      <c r="B6" s="354">
        <v>0</v>
      </c>
      <c r="C6" s="354">
        <v>0</v>
      </c>
      <c r="D6" s="354">
        <v>0</v>
      </c>
      <c r="E6" s="321">
        <v>0</v>
      </c>
      <c r="F6" s="23">
        <f>Metryka!$C$37</f>
        <v>0</v>
      </c>
      <c r="G6" s="30">
        <f>Metryka!$D$37</f>
        <v>0</v>
      </c>
      <c r="H6" s="23">
        <f>Metryka!$E$37</f>
        <v>0</v>
      </c>
    </row>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3"/>
  <sheetViews>
    <sheetView view="pageBreakPreview" zoomScaleNormal="100" zoomScaleSheetLayoutView="100" workbookViewId="0">
      <selection activeCell="B3" sqref="B3"/>
    </sheetView>
  </sheetViews>
  <sheetFormatPr defaultRowHeight="15"/>
  <cols>
    <col min="1" max="1" width="2.85546875" customWidth="1"/>
    <col min="2" max="2" width="71.42578125" customWidth="1"/>
    <col min="3" max="3" width="2.85546875" customWidth="1"/>
    <col min="4" max="5" width="9.140625" customWidth="1"/>
  </cols>
  <sheetData>
    <row r="1" spans="1:5" ht="15" customHeight="1" thickBot="1">
      <c r="A1" s="74"/>
      <c r="B1" s="74"/>
      <c r="C1" s="191"/>
      <c r="D1" s="191"/>
      <c r="E1" s="74"/>
    </row>
    <row r="2" spans="1:5" ht="105" customHeight="1" thickBot="1">
      <c r="A2" s="74"/>
      <c r="B2" s="192" t="s">
        <v>552</v>
      </c>
      <c r="C2" s="193"/>
      <c r="D2" s="193"/>
      <c r="E2" s="74"/>
    </row>
    <row r="3" spans="1:5">
      <c r="A3" s="74"/>
      <c r="B3" s="74"/>
      <c r="C3" s="74"/>
      <c r="D3" s="74"/>
      <c r="E3" s="74"/>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64"/>
  <sheetViews>
    <sheetView topLeftCell="B1" zoomScaleNormal="100" workbookViewId="0">
      <selection activeCell="B26" sqref="B26"/>
    </sheetView>
  </sheetViews>
  <sheetFormatPr defaultColWidth="9.140625" defaultRowHeight="12.75"/>
  <cols>
    <col min="1" max="1" width="9.140625" style="23" hidden="1" customWidth="1"/>
    <col min="2" max="2" width="25.85546875" style="23" customWidth="1"/>
    <col min="3" max="3" width="12.85546875" style="23" customWidth="1"/>
    <col min="4" max="4" width="11.42578125" style="23" customWidth="1"/>
    <col min="5" max="5" width="11.140625" style="23" customWidth="1"/>
    <col min="6" max="8" width="11.42578125" style="23" customWidth="1"/>
    <col min="9" max="11" width="9.140625" style="23" hidden="1" customWidth="1"/>
    <col min="12" max="16384" width="9.140625" style="23"/>
  </cols>
  <sheetData>
    <row r="1" spans="1:21" ht="15" customHeight="1">
      <c r="B1" s="73">
        <f>Metryka!C3</f>
        <v>0</v>
      </c>
      <c r="C1" s="262"/>
      <c r="D1" s="262"/>
      <c r="E1" s="262"/>
      <c r="F1" s="262"/>
      <c r="G1" s="262"/>
    </row>
    <row r="2" spans="1:21" ht="36" customHeight="1" thickBot="1">
      <c r="B2" s="640" t="s">
        <v>536</v>
      </c>
      <c r="C2" s="641"/>
      <c r="D2" s="641"/>
      <c r="E2" s="641"/>
      <c r="F2" s="641"/>
      <c r="G2" s="641"/>
      <c r="H2" s="641"/>
    </row>
    <row r="3" spans="1:21" ht="45" hidden="1" customHeight="1" thickBot="1">
      <c r="B3" s="171" t="s">
        <v>319</v>
      </c>
      <c r="C3" s="173" t="s">
        <v>445</v>
      </c>
      <c r="D3" s="172" t="s">
        <v>446</v>
      </c>
      <c r="E3" s="172" t="s">
        <v>447</v>
      </c>
      <c r="F3" s="173" t="s">
        <v>448</v>
      </c>
      <c r="G3" s="172" t="s">
        <v>449</v>
      </c>
      <c r="H3" s="292" t="s">
        <v>450</v>
      </c>
      <c r="I3" s="158"/>
    </row>
    <row r="4" spans="1:21" ht="15" customHeight="1">
      <c r="A4" s="26"/>
      <c r="B4" s="174"/>
      <c r="C4" s="316"/>
      <c r="D4" s="314" t="s">
        <v>27</v>
      </c>
      <c r="E4" s="315"/>
      <c r="F4" s="283" t="s">
        <v>27</v>
      </c>
      <c r="G4" s="283"/>
      <c r="H4" s="317"/>
      <c r="I4" s="24"/>
    </row>
    <row r="5" spans="1:21" ht="75" customHeight="1">
      <c r="A5" s="26"/>
      <c r="B5" s="53" t="s">
        <v>101</v>
      </c>
      <c r="C5" s="103" t="s">
        <v>356</v>
      </c>
      <c r="D5" s="106" t="s">
        <v>25</v>
      </c>
      <c r="E5" s="51" t="s">
        <v>24</v>
      </c>
      <c r="F5" s="106" t="s">
        <v>23</v>
      </c>
      <c r="G5" s="52" t="s">
        <v>22</v>
      </c>
      <c r="H5" s="51" t="s">
        <v>21</v>
      </c>
    </row>
    <row r="6" spans="1:21" ht="15" customHeight="1" thickBot="1">
      <c r="A6" s="26"/>
      <c r="B6" s="46"/>
      <c r="C6" s="102" t="s">
        <v>357</v>
      </c>
      <c r="D6" s="107" t="s">
        <v>357</v>
      </c>
      <c r="E6" s="43" t="s">
        <v>357</v>
      </c>
      <c r="F6" s="107" t="s">
        <v>357</v>
      </c>
      <c r="G6" s="44" t="s">
        <v>357</v>
      </c>
      <c r="H6" s="43" t="s">
        <v>357</v>
      </c>
    </row>
    <row r="7" spans="1:21" ht="15" customHeight="1" thickTop="1">
      <c r="A7" s="26">
        <f>Metryka!$C$3</f>
        <v>0</v>
      </c>
      <c r="B7" s="186" t="s">
        <v>108</v>
      </c>
      <c r="C7" s="179">
        <v>0</v>
      </c>
      <c r="D7" s="94">
        <v>0</v>
      </c>
      <c r="E7" s="318">
        <v>0</v>
      </c>
      <c r="F7" s="94">
        <v>0</v>
      </c>
      <c r="G7" s="91">
        <v>0</v>
      </c>
      <c r="H7" s="318">
        <v>0</v>
      </c>
      <c r="I7" s="23">
        <f>Metryka!$C$12</f>
        <v>0</v>
      </c>
      <c r="J7" s="30">
        <f>Metryka!$D$12</f>
        <v>0</v>
      </c>
      <c r="K7" s="24">
        <f>Metryka!$E$12</f>
        <v>0</v>
      </c>
    </row>
    <row r="8" spans="1:21" ht="15" customHeight="1">
      <c r="A8" s="26">
        <f>Metryka!$C$3</f>
        <v>0</v>
      </c>
      <c r="B8" s="186" t="s">
        <v>317</v>
      </c>
      <c r="C8" s="180">
        <v>0</v>
      </c>
      <c r="D8" s="181">
        <v>0</v>
      </c>
      <c r="E8" s="300">
        <v>0</v>
      </c>
      <c r="F8" s="181">
        <v>0</v>
      </c>
      <c r="G8" s="182">
        <v>0</v>
      </c>
      <c r="H8" s="300">
        <v>0</v>
      </c>
      <c r="I8" s="23">
        <f>Metryka!$C$12</f>
        <v>0</v>
      </c>
      <c r="J8" s="30">
        <f>Metryka!$D$12</f>
        <v>0</v>
      </c>
      <c r="K8" s="24">
        <f>Metryka!$E$12</f>
        <v>0</v>
      </c>
    </row>
    <row r="9" spans="1:21" ht="15" customHeight="1">
      <c r="A9" s="26">
        <f>Metryka!$C$3</f>
        <v>0</v>
      </c>
      <c r="B9" s="178" t="s">
        <v>451</v>
      </c>
      <c r="C9" s="180">
        <v>0</v>
      </c>
      <c r="D9" s="181">
        <v>0</v>
      </c>
      <c r="E9" s="300">
        <v>0</v>
      </c>
      <c r="F9" s="181">
        <v>0</v>
      </c>
      <c r="G9" s="182">
        <v>0</v>
      </c>
      <c r="H9" s="300">
        <v>0</v>
      </c>
      <c r="I9" s="23">
        <f>Metryka!$C$12</f>
        <v>0</v>
      </c>
      <c r="J9" s="30">
        <f>Metryka!$D$12</f>
        <v>0</v>
      </c>
      <c r="K9" s="24">
        <f>Metryka!$E$12</f>
        <v>0</v>
      </c>
    </row>
    <row r="10" spans="1:21" ht="15" customHeight="1" thickBot="1">
      <c r="A10" s="26">
        <f>Metryka!$C$3</f>
        <v>0</v>
      </c>
      <c r="B10" s="178" t="s">
        <v>102</v>
      </c>
      <c r="C10" s="180">
        <v>0</v>
      </c>
      <c r="D10" s="181">
        <v>0</v>
      </c>
      <c r="E10" s="300">
        <v>0</v>
      </c>
      <c r="F10" s="181">
        <v>0</v>
      </c>
      <c r="G10" s="182">
        <v>0</v>
      </c>
      <c r="H10" s="300">
        <v>0</v>
      </c>
      <c r="I10" s="23">
        <f>Metryka!$C$12</f>
        <v>0</v>
      </c>
      <c r="J10" s="30">
        <f>Metryka!$D$12</f>
        <v>0</v>
      </c>
      <c r="K10" s="24">
        <f>Metryka!$E$12</f>
        <v>0</v>
      </c>
    </row>
    <row r="11" spans="1:21" ht="15" customHeight="1">
      <c r="A11" s="26">
        <f>Metryka!$C$3</f>
        <v>0</v>
      </c>
      <c r="B11" s="178" t="s">
        <v>444</v>
      </c>
      <c r="C11" s="180">
        <v>0</v>
      </c>
      <c r="D11" s="181">
        <v>0</v>
      </c>
      <c r="E11" s="300">
        <v>0</v>
      </c>
      <c r="F11" s="181">
        <v>0</v>
      </c>
      <c r="G11" s="182">
        <v>0</v>
      </c>
      <c r="H11" s="300">
        <v>0</v>
      </c>
      <c r="I11" s="23">
        <f>Metryka!$C$12</f>
        <v>0</v>
      </c>
      <c r="J11" s="30">
        <f>Metryka!$D$12</f>
        <v>0</v>
      </c>
      <c r="K11" s="24">
        <f>Metryka!$E$12</f>
        <v>0</v>
      </c>
      <c r="O11" s="642" t="s">
        <v>15</v>
      </c>
      <c r="P11" s="643"/>
      <c r="Q11" s="643"/>
      <c r="R11" s="643"/>
      <c r="S11" s="643"/>
      <c r="T11" s="643"/>
      <c r="U11" s="644"/>
    </row>
    <row r="12" spans="1:21" ht="15" customHeight="1">
      <c r="A12" s="26">
        <f>Metryka!$C$3</f>
        <v>0</v>
      </c>
      <c r="B12" s="178" t="s">
        <v>104</v>
      </c>
      <c r="C12" s="180">
        <v>0</v>
      </c>
      <c r="D12" s="181">
        <v>0</v>
      </c>
      <c r="E12" s="300">
        <v>0</v>
      </c>
      <c r="F12" s="181">
        <v>0</v>
      </c>
      <c r="G12" s="182">
        <v>0</v>
      </c>
      <c r="H12" s="300">
        <v>0</v>
      </c>
      <c r="I12" s="23">
        <f>Metryka!$C$12</f>
        <v>0</v>
      </c>
      <c r="J12" s="30">
        <f>Metryka!$D$12</f>
        <v>0</v>
      </c>
      <c r="K12" s="24">
        <f>Metryka!$E$12</f>
        <v>0</v>
      </c>
      <c r="O12" s="645" t="s">
        <v>14</v>
      </c>
      <c r="P12" s="646"/>
      <c r="Q12" s="646"/>
      <c r="R12" s="646"/>
      <c r="S12" s="646"/>
      <c r="T12" s="646"/>
      <c r="U12" s="647"/>
    </row>
    <row r="13" spans="1:21" ht="15" customHeight="1" thickBot="1">
      <c r="A13" s="26">
        <f>Metryka!$C$3</f>
        <v>0</v>
      </c>
      <c r="B13" s="178" t="s">
        <v>318</v>
      </c>
      <c r="C13" s="180">
        <v>0</v>
      </c>
      <c r="D13" s="181">
        <v>0</v>
      </c>
      <c r="E13" s="300">
        <v>0</v>
      </c>
      <c r="F13" s="181">
        <v>0</v>
      </c>
      <c r="G13" s="182">
        <v>0</v>
      </c>
      <c r="H13" s="300">
        <v>0</v>
      </c>
      <c r="I13" s="23">
        <f>Metryka!$C$12</f>
        <v>0</v>
      </c>
      <c r="J13" s="30">
        <f>Metryka!$D$12</f>
        <v>0</v>
      </c>
      <c r="K13" s="24">
        <f>Metryka!$E$12</f>
        <v>0</v>
      </c>
      <c r="O13" s="648" t="s">
        <v>13</v>
      </c>
      <c r="P13" s="649"/>
      <c r="Q13" s="649"/>
      <c r="R13" s="649"/>
      <c r="S13" s="650" t="b">
        <f>AND(C24=SUM(D24:E24),SUM(D24:E24)=SUM(F24:H24),C24=SUM(F24:H24))</f>
        <v>1</v>
      </c>
      <c r="T13" s="650"/>
      <c r="U13" s="651"/>
    </row>
    <row r="14" spans="1:21" ht="15" customHeight="1">
      <c r="A14" s="26">
        <f>Metryka!$C$3</f>
        <v>0</v>
      </c>
      <c r="B14" s="178" t="s">
        <v>106</v>
      </c>
      <c r="C14" s="180">
        <v>0</v>
      </c>
      <c r="D14" s="181">
        <v>0</v>
      </c>
      <c r="E14" s="300">
        <v>0</v>
      </c>
      <c r="F14" s="181">
        <v>0</v>
      </c>
      <c r="G14" s="182">
        <v>0</v>
      </c>
      <c r="H14" s="300">
        <v>0</v>
      </c>
      <c r="I14" s="23">
        <f>Metryka!$C$12</f>
        <v>0</v>
      </c>
      <c r="J14" s="30">
        <f>Metryka!$D$12</f>
        <v>0</v>
      </c>
      <c r="K14" s="24">
        <f>Metryka!$E$12</f>
        <v>0</v>
      </c>
    </row>
    <row r="15" spans="1:21" ht="15" customHeight="1">
      <c r="A15" s="26">
        <f>Metryka!$C$3</f>
        <v>0</v>
      </c>
      <c r="B15" s="185" t="s">
        <v>111</v>
      </c>
      <c r="C15" s="180">
        <v>0</v>
      </c>
      <c r="D15" s="181">
        <v>0</v>
      </c>
      <c r="E15" s="300">
        <v>0</v>
      </c>
      <c r="F15" s="181">
        <v>0</v>
      </c>
      <c r="G15" s="182">
        <v>0</v>
      </c>
      <c r="H15" s="300">
        <v>0</v>
      </c>
      <c r="I15" s="23">
        <f>Metryka!$C$12</f>
        <v>0</v>
      </c>
      <c r="J15" s="30">
        <f>Metryka!$D$12</f>
        <v>0</v>
      </c>
      <c r="K15" s="24">
        <f>Metryka!$E$12</f>
        <v>0</v>
      </c>
    </row>
    <row r="16" spans="1:21" ht="15" customHeight="1">
      <c r="A16" s="26">
        <f>Metryka!$C$3</f>
        <v>0</v>
      </c>
      <c r="B16" s="183" t="s">
        <v>103</v>
      </c>
      <c r="C16" s="180">
        <v>0</v>
      </c>
      <c r="D16" s="181">
        <v>0</v>
      </c>
      <c r="E16" s="300">
        <v>0</v>
      </c>
      <c r="F16" s="181">
        <v>0</v>
      </c>
      <c r="G16" s="182">
        <v>0</v>
      </c>
      <c r="H16" s="300">
        <v>0</v>
      </c>
      <c r="I16" s="23">
        <f>Metryka!$C$12</f>
        <v>0</v>
      </c>
      <c r="J16" s="30">
        <f>Metryka!$D$12</f>
        <v>0</v>
      </c>
      <c r="K16" s="24">
        <f>Metryka!$E$12</f>
        <v>0</v>
      </c>
    </row>
    <row r="17" spans="1:11" ht="15" customHeight="1">
      <c r="A17" s="26">
        <f>Metryka!$C$3</f>
        <v>0</v>
      </c>
      <c r="B17" s="185" t="s">
        <v>550</v>
      </c>
      <c r="C17" s="180">
        <v>0</v>
      </c>
      <c r="D17" s="181">
        <v>0</v>
      </c>
      <c r="E17" s="300">
        <v>0</v>
      </c>
      <c r="F17" s="181">
        <v>0</v>
      </c>
      <c r="G17" s="182">
        <v>0</v>
      </c>
      <c r="H17" s="300">
        <v>0</v>
      </c>
      <c r="I17" s="23">
        <f>Metryka!$C$12</f>
        <v>0</v>
      </c>
      <c r="J17" s="30">
        <f>Metryka!$D$12</f>
        <v>0</v>
      </c>
      <c r="K17" s="24">
        <f>Metryka!$E$12</f>
        <v>0</v>
      </c>
    </row>
    <row r="18" spans="1:11" ht="15" customHeight="1">
      <c r="A18" s="26">
        <f>Metryka!$C$3</f>
        <v>0</v>
      </c>
      <c r="B18" s="184" t="s">
        <v>110</v>
      </c>
      <c r="C18" s="180">
        <v>0</v>
      </c>
      <c r="D18" s="181">
        <v>0</v>
      </c>
      <c r="E18" s="300">
        <v>0</v>
      </c>
      <c r="F18" s="181">
        <v>0</v>
      </c>
      <c r="G18" s="182">
        <v>0</v>
      </c>
      <c r="H18" s="300">
        <v>0</v>
      </c>
      <c r="I18" s="23">
        <f>Metryka!$C$12</f>
        <v>0</v>
      </c>
      <c r="J18" s="30">
        <f>Metryka!$D$12</f>
        <v>0</v>
      </c>
      <c r="K18" s="24">
        <f>Metryka!$E$12</f>
        <v>0</v>
      </c>
    </row>
    <row r="19" spans="1:11" ht="15" customHeight="1">
      <c r="A19" s="26">
        <f>Metryka!$C$3</f>
        <v>0</v>
      </c>
      <c r="B19" s="155" t="s">
        <v>107</v>
      </c>
      <c r="C19" s="180">
        <v>0</v>
      </c>
      <c r="D19" s="181">
        <v>0</v>
      </c>
      <c r="E19" s="300">
        <v>0</v>
      </c>
      <c r="F19" s="181">
        <v>0</v>
      </c>
      <c r="G19" s="182">
        <v>0</v>
      </c>
      <c r="H19" s="300">
        <v>0</v>
      </c>
      <c r="I19" s="23">
        <f>Metryka!$C$12</f>
        <v>0</v>
      </c>
      <c r="J19" s="30">
        <f>Metryka!$D$12</f>
        <v>0</v>
      </c>
      <c r="K19" s="24">
        <f>Metryka!$E$12</f>
        <v>0</v>
      </c>
    </row>
    <row r="20" spans="1:11" ht="15" customHeight="1">
      <c r="A20" s="26">
        <f>Metryka!$C$3</f>
        <v>0</v>
      </c>
      <c r="B20" s="186" t="s">
        <v>109</v>
      </c>
      <c r="C20" s="180">
        <v>0</v>
      </c>
      <c r="D20" s="181">
        <v>0</v>
      </c>
      <c r="E20" s="300">
        <v>0</v>
      </c>
      <c r="F20" s="181">
        <v>0</v>
      </c>
      <c r="G20" s="182">
        <v>0</v>
      </c>
      <c r="H20" s="300">
        <v>0</v>
      </c>
      <c r="I20" s="23">
        <f>Metryka!$C$12</f>
        <v>0</v>
      </c>
      <c r="J20" s="30">
        <f>Metryka!$D$12</f>
        <v>0</v>
      </c>
      <c r="K20" s="24">
        <f>Metryka!$E$12</f>
        <v>0</v>
      </c>
    </row>
    <row r="21" spans="1:11" ht="15" customHeight="1">
      <c r="A21" s="26">
        <f>Metryka!$C$3</f>
        <v>0</v>
      </c>
      <c r="B21" s="178" t="s">
        <v>105</v>
      </c>
      <c r="C21" s="180">
        <v>0</v>
      </c>
      <c r="D21" s="181">
        <v>0</v>
      </c>
      <c r="E21" s="300">
        <v>0</v>
      </c>
      <c r="F21" s="181">
        <v>0</v>
      </c>
      <c r="G21" s="182">
        <v>0</v>
      </c>
      <c r="H21" s="300">
        <v>0</v>
      </c>
      <c r="I21" s="23">
        <f>Metryka!$C$12</f>
        <v>0</v>
      </c>
      <c r="J21" s="30">
        <f>Metryka!$D$12</f>
        <v>0</v>
      </c>
      <c r="K21" s="24">
        <f>Metryka!$E$12</f>
        <v>0</v>
      </c>
    </row>
    <row r="22" spans="1:11" ht="15" customHeight="1">
      <c r="A22" s="26">
        <f>Metryka!$C$3</f>
        <v>0</v>
      </c>
      <c r="B22" s="183" t="s">
        <v>235</v>
      </c>
      <c r="C22" s="180">
        <v>0</v>
      </c>
      <c r="D22" s="181">
        <v>0</v>
      </c>
      <c r="E22" s="300">
        <v>0</v>
      </c>
      <c r="F22" s="181">
        <v>0</v>
      </c>
      <c r="G22" s="182">
        <v>0</v>
      </c>
      <c r="H22" s="300">
        <v>0</v>
      </c>
      <c r="I22" s="23">
        <f>Metryka!$C$12</f>
        <v>0</v>
      </c>
      <c r="J22" s="30">
        <f>Metryka!$D$12</f>
        <v>0</v>
      </c>
      <c r="K22" s="24">
        <f>Metryka!$E$12</f>
        <v>0</v>
      </c>
    </row>
    <row r="23" spans="1:11" ht="15" customHeight="1" thickBot="1">
      <c r="B23" s="425" t="s">
        <v>546</v>
      </c>
      <c r="C23" s="319">
        <v>0</v>
      </c>
      <c r="D23" s="320">
        <v>0</v>
      </c>
      <c r="E23" s="321">
        <v>0</v>
      </c>
      <c r="F23" s="320">
        <v>0</v>
      </c>
      <c r="G23" s="322">
        <v>0</v>
      </c>
      <c r="H23" s="321">
        <v>0</v>
      </c>
    </row>
    <row r="24" spans="1:11" ht="15" customHeight="1" thickBot="1">
      <c r="B24" s="426" t="s">
        <v>547</v>
      </c>
      <c r="C24" s="427">
        <f>SUM(C7:C23)</f>
        <v>0</v>
      </c>
      <c r="D24" s="428">
        <f t="shared" ref="D24:H24" si="0">SUM(D7:D23)</f>
        <v>0</v>
      </c>
      <c r="E24" s="429">
        <f t="shared" si="0"/>
        <v>0</v>
      </c>
      <c r="F24" s="428">
        <f t="shared" si="0"/>
        <v>0</v>
      </c>
      <c r="G24" s="430">
        <f t="shared" si="0"/>
        <v>0</v>
      </c>
      <c r="H24" s="429">
        <f t="shared" si="0"/>
        <v>0</v>
      </c>
    </row>
    <row r="25" spans="1:11" ht="15" customHeight="1"/>
    <row r="26" spans="1:11" ht="15" customHeight="1">
      <c r="B26" s="552" t="s">
        <v>553</v>
      </c>
    </row>
    <row r="27" spans="1:11" ht="15" customHeight="1"/>
    <row r="28" spans="1:11" ht="15" customHeight="1">
      <c r="B28" s="23" t="s">
        <v>549</v>
      </c>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ortState ref="A7:R19">
    <sortCondition ref="B7"/>
  </sortState>
  <mergeCells count="5">
    <mergeCell ref="B2:H2"/>
    <mergeCell ref="O11:U11"/>
    <mergeCell ref="O12:U12"/>
    <mergeCell ref="O13:R13"/>
    <mergeCell ref="S13:U13"/>
  </mergeCell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topLeftCell="B1" zoomScaleNormal="100" workbookViewId="0">
      <selection activeCell="F3" sqref="F3"/>
    </sheetView>
  </sheetViews>
  <sheetFormatPr defaultRowHeight="15"/>
  <cols>
    <col min="1" max="1" width="8.85546875" hidden="1" customWidth="1"/>
    <col min="2" max="2" width="50.42578125" customWidth="1"/>
    <col min="3" max="3" width="26.140625" customWidth="1"/>
    <col min="4" max="4" width="23.42578125" customWidth="1"/>
    <col min="5" max="5" width="10.85546875" customWidth="1"/>
    <col min="6" max="7" width="46.42578125" customWidth="1"/>
    <col min="8" max="10" width="2" hidden="1" customWidth="1"/>
  </cols>
  <sheetData>
    <row r="1" spans="1:12">
      <c r="B1" s="498">
        <f>Metryka!C3</f>
        <v>0</v>
      </c>
      <c r="D1" s="403"/>
      <c r="E1" s="403"/>
      <c r="F1" s="403"/>
      <c r="G1" s="403"/>
      <c r="H1" s="403"/>
      <c r="I1" s="403"/>
      <c r="J1" s="403"/>
      <c r="K1" s="403"/>
      <c r="L1" s="403"/>
    </row>
    <row r="2" spans="1:12" ht="50.45" customHeight="1" thickBot="1">
      <c r="B2" s="629" t="s">
        <v>485</v>
      </c>
      <c r="C2" s="629"/>
      <c r="D2" s="629"/>
      <c r="E2" s="629"/>
      <c r="F2" s="629"/>
      <c r="G2" s="431"/>
    </row>
    <row r="3" spans="1:12" ht="52.5" customHeight="1" thickBot="1">
      <c r="B3" s="383" t="s">
        <v>474</v>
      </c>
      <c r="C3" s="384" t="s">
        <v>650</v>
      </c>
      <c r="D3" s="384" t="s">
        <v>651</v>
      </c>
      <c r="E3" s="356" t="s">
        <v>653</v>
      </c>
      <c r="F3" s="432" t="s">
        <v>475</v>
      </c>
      <c r="G3" s="432" t="s">
        <v>548</v>
      </c>
    </row>
    <row r="4" spans="1:12">
      <c r="A4" s="26">
        <f>Metryka!$C$3</f>
        <v>0</v>
      </c>
      <c r="B4" s="385" t="s">
        <v>111</v>
      </c>
      <c r="C4" s="301">
        <v>0</v>
      </c>
      <c r="D4" s="181">
        <v>0</v>
      </c>
      <c r="E4" s="386" t="e">
        <f t="shared" ref="E4:E16" si="0">D4/C4-1</f>
        <v>#DIV/0!</v>
      </c>
      <c r="F4" s="387"/>
      <c r="G4" s="387"/>
      <c r="H4" s="23">
        <f>Metryka!$C$13</f>
        <v>0</v>
      </c>
      <c r="I4" s="30">
        <f>Metryka!$D$13</f>
        <v>0</v>
      </c>
      <c r="J4" s="23">
        <f>Metryka!$E$13</f>
        <v>0</v>
      </c>
    </row>
    <row r="5" spans="1:12">
      <c r="A5" s="26">
        <f>Metryka!$C$3</f>
        <v>0</v>
      </c>
      <c r="B5" s="388" t="s">
        <v>317</v>
      </c>
      <c r="C5" s="301">
        <v>0</v>
      </c>
      <c r="D5" s="181">
        <v>0</v>
      </c>
      <c r="E5" s="389" t="e">
        <f t="shared" si="0"/>
        <v>#DIV/0!</v>
      </c>
      <c r="F5" s="390"/>
      <c r="G5" s="390"/>
      <c r="H5" s="23">
        <f>Metryka!$C$13</f>
        <v>0</v>
      </c>
      <c r="I5" s="30">
        <f>Metryka!$D$13</f>
        <v>0</v>
      </c>
      <c r="J5" s="23">
        <f>Metryka!$E$13</f>
        <v>0</v>
      </c>
    </row>
    <row r="6" spans="1:12">
      <c r="A6" s="26">
        <f>Metryka!$C$3</f>
        <v>0</v>
      </c>
      <c r="B6" s="388" t="s">
        <v>102</v>
      </c>
      <c r="C6" s="301">
        <v>0</v>
      </c>
      <c r="D6" s="181">
        <v>0</v>
      </c>
      <c r="E6" s="391" t="e">
        <f t="shared" si="0"/>
        <v>#DIV/0!</v>
      </c>
      <c r="F6" s="390"/>
      <c r="G6" s="390"/>
      <c r="H6" s="23">
        <f>Metryka!$C$13</f>
        <v>0</v>
      </c>
      <c r="I6" s="30">
        <f>Metryka!$D$13</f>
        <v>0</v>
      </c>
      <c r="J6" s="23">
        <f>Metryka!$E$13</f>
        <v>0</v>
      </c>
    </row>
    <row r="7" spans="1:12">
      <c r="A7" s="26">
        <f>Metryka!$C$3</f>
        <v>0</v>
      </c>
      <c r="B7" s="388" t="s">
        <v>104</v>
      </c>
      <c r="C7" s="301">
        <v>0</v>
      </c>
      <c r="D7" s="181">
        <v>0</v>
      </c>
      <c r="E7" s="391" t="e">
        <f t="shared" si="0"/>
        <v>#DIV/0!</v>
      </c>
      <c r="F7" s="390"/>
      <c r="G7" s="390"/>
      <c r="H7" s="23">
        <f>Metryka!$C$13</f>
        <v>0</v>
      </c>
      <c r="I7" s="30">
        <f>Metryka!$D$13</f>
        <v>0</v>
      </c>
      <c r="J7" s="23">
        <f>Metryka!$E$13</f>
        <v>0</v>
      </c>
    </row>
    <row r="8" spans="1:12">
      <c r="A8" s="26">
        <f>Metryka!$C$3</f>
        <v>0</v>
      </c>
      <c r="B8" s="388" t="s">
        <v>106</v>
      </c>
      <c r="C8" s="301">
        <v>0</v>
      </c>
      <c r="D8" s="181">
        <v>0</v>
      </c>
      <c r="E8" s="391" t="e">
        <f t="shared" si="0"/>
        <v>#DIV/0!</v>
      </c>
      <c r="F8" s="390"/>
      <c r="G8" s="390"/>
      <c r="H8" s="23">
        <f>Metryka!$C$13</f>
        <v>0</v>
      </c>
      <c r="I8" s="30">
        <f>Metryka!$D$13</f>
        <v>0</v>
      </c>
      <c r="J8" s="23">
        <f>Metryka!$E$13</f>
        <v>0</v>
      </c>
    </row>
    <row r="9" spans="1:12">
      <c r="A9" s="26">
        <f>Metryka!$C$3</f>
        <v>0</v>
      </c>
      <c r="B9" s="388" t="s">
        <v>108</v>
      </c>
      <c r="C9" s="301">
        <v>0</v>
      </c>
      <c r="D9" s="181">
        <v>0</v>
      </c>
      <c r="E9" s="391" t="e">
        <f t="shared" si="0"/>
        <v>#DIV/0!</v>
      </c>
      <c r="F9" s="390"/>
      <c r="G9" s="390"/>
      <c r="H9" s="23">
        <f>Metryka!$C$13</f>
        <v>0</v>
      </c>
      <c r="I9" s="30">
        <f>Metryka!$D$13</f>
        <v>0</v>
      </c>
      <c r="J9" s="23">
        <f>Metryka!$E$13</f>
        <v>0</v>
      </c>
    </row>
    <row r="10" spans="1:12">
      <c r="A10" s="26">
        <f>Metryka!$C$3</f>
        <v>0</v>
      </c>
      <c r="B10" s="392" t="s">
        <v>103</v>
      </c>
      <c r="C10" s="301">
        <v>0</v>
      </c>
      <c r="D10" s="181">
        <v>0</v>
      </c>
      <c r="E10" s="391" t="e">
        <f t="shared" si="0"/>
        <v>#DIV/0!</v>
      </c>
      <c r="F10" s="390"/>
      <c r="G10" s="390"/>
      <c r="H10" s="23">
        <f>Metryka!$C$13</f>
        <v>0</v>
      </c>
      <c r="I10" s="30">
        <f>Metryka!$D$13</f>
        <v>0</v>
      </c>
      <c r="J10" s="23">
        <f>Metryka!$E$13</f>
        <v>0</v>
      </c>
    </row>
    <row r="11" spans="1:12">
      <c r="A11" s="26">
        <f>Metryka!$C$3</f>
        <v>0</v>
      </c>
      <c r="B11" s="388" t="s">
        <v>110</v>
      </c>
      <c r="C11" s="301">
        <v>0</v>
      </c>
      <c r="D11" s="181">
        <v>0</v>
      </c>
      <c r="E11" s="391" t="e">
        <f t="shared" si="0"/>
        <v>#DIV/0!</v>
      </c>
      <c r="F11" s="390"/>
      <c r="G11" s="390"/>
      <c r="H11" s="23">
        <f>Metryka!$C$13</f>
        <v>0</v>
      </c>
      <c r="I11" s="30">
        <f>Metryka!$D$13</f>
        <v>0</v>
      </c>
      <c r="J11" s="23">
        <f>Metryka!$E$13</f>
        <v>0</v>
      </c>
    </row>
    <row r="12" spans="1:12">
      <c r="A12" s="26">
        <f>Metryka!$C$3</f>
        <v>0</v>
      </c>
      <c r="B12" s="388" t="s">
        <v>107</v>
      </c>
      <c r="C12" s="301">
        <v>0</v>
      </c>
      <c r="D12" s="181">
        <v>0</v>
      </c>
      <c r="E12" s="391" t="e">
        <f t="shared" si="0"/>
        <v>#DIV/0!</v>
      </c>
      <c r="F12" s="390"/>
      <c r="G12" s="390"/>
      <c r="H12" s="23">
        <f>Metryka!$C$13</f>
        <v>0</v>
      </c>
      <c r="I12" s="30">
        <f>Metryka!$D$13</f>
        <v>0</v>
      </c>
      <c r="J12" s="23">
        <f>Metryka!$E$13</f>
        <v>0</v>
      </c>
    </row>
    <row r="13" spans="1:12">
      <c r="A13" s="26">
        <f>Metryka!$C$3</f>
        <v>0</v>
      </c>
      <c r="B13" s="388" t="s">
        <v>109</v>
      </c>
      <c r="C13" s="301">
        <v>0</v>
      </c>
      <c r="D13" s="181">
        <v>0</v>
      </c>
      <c r="E13" s="391" t="e">
        <f t="shared" si="0"/>
        <v>#DIV/0!</v>
      </c>
      <c r="F13" s="390"/>
      <c r="G13" s="390"/>
      <c r="H13" s="23">
        <f>Metryka!$C$13</f>
        <v>0</v>
      </c>
      <c r="I13" s="30">
        <f>Metryka!$D$13</f>
        <v>0</v>
      </c>
      <c r="J13" s="23">
        <f>Metryka!$E$13</f>
        <v>0</v>
      </c>
    </row>
    <row r="14" spans="1:12">
      <c r="A14" s="26">
        <f>Metryka!$C$3</f>
        <v>0</v>
      </c>
      <c r="B14" s="388" t="s">
        <v>105</v>
      </c>
      <c r="C14" s="301">
        <v>0</v>
      </c>
      <c r="D14" s="181">
        <v>0</v>
      </c>
      <c r="E14" s="391" t="e">
        <f t="shared" si="0"/>
        <v>#DIV/0!</v>
      </c>
      <c r="F14" s="390"/>
      <c r="G14" s="390"/>
      <c r="H14" s="23">
        <f>Metryka!$C$13</f>
        <v>0</v>
      </c>
      <c r="I14" s="30">
        <f>Metryka!$D$13</f>
        <v>0</v>
      </c>
      <c r="J14" s="23">
        <f>Metryka!$E$13</f>
        <v>0</v>
      </c>
    </row>
    <row r="15" spans="1:12" ht="15.75" thickBot="1">
      <c r="A15" s="26">
        <f>Metryka!$C$3</f>
        <v>0</v>
      </c>
      <c r="B15" s="393" t="s">
        <v>235</v>
      </c>
      <c r="C15" s="301">
        <v>0</v>
      </c>
      <c r="D15" s="181">
        <v>0</v>
      </c>
      <c r="E15" s="394" t="e">
        <f t="shared" si="0"/>
        <v>#DIV/0!</v>
      </c>
      <c r="F15" s="395"/>
      <c r="G15" s="395"/>
      <c r="H15" s="23">
        <f>Metryka!$C$13</f>
        <v>0</v>
      </c>
      <c r="I15" s="30">
        <f>Metryka!$D$13</f>
        <v>0</v>
      </c>
      <c r="J15" s="23">
        <f>Metryka!$E$13</f>
        <v>0</v>
      </c>
    </row>
    <row r="16" spans="1:12" ht="17.45" customHeight="1" thickBot="1">
      <c r="A16" s="26">
        <f>Metryka!$C$3</f>
        <v>0</v>
      </c>
      <c r="B16" s="396" t="s">
        <v>476</v>
      </c>
      <c r="C16" s="397">
        <v>0</v>
      </c>
      <c r="D16" s="397">
        <v>0</v>
      </c>
      <c r="E16" s="398" t="e">
        <f t="shared" si="0"/>
        <v>#DIV/0!</v>
      </c>
      <c r="F16" s="399"/>
      <c r="G16" s="399"/>
      <c r="H16" s="23">
        <f>Metryka!$C$13</f>
        <v>0</v>
      </c>
      <c r="I16" s="30">
        <f>Metryka!$D$13</f>
        <v>0</v>
      </c>
      <c r="J16" s="23">
        <f>Metryka!$E$13</f>
        <v>0</v>
      </c>
    </row>
    <row r="17" spans="1:7" ht="51" customHeight="1" thickBot="1">
      <c r="A17" s="26">
        <f>Metryka!$C$3</f>
        <v>0</v>
      </c>
      <c r="B17" s="400" t="s">
        <v>477</v>
      </c>
      <c r="C17" s="401" t="str">
        <f>IF(C16&lt;=SUM(C4:C15),"wartość poprawna","BŁĄD - POPRAW SPRAWOZDANIE")</f>
        <v>wartość poprawna</v>
      </c>
      <c r="D17" s="402" t="str">
        <f>IF(D16&lt;=SUM(D4:D15),"wartość poprawna","BŁĄD - POPRAW SPRAWOZDANIE")</f>
        <v>wartość poprawna</v>
      </c>
      <c r="E17" s="403"/>
      <c r="F17" s="403"/>
      <c r="G17" s="403"/>
    </row>
    <row r="18" spans="1:7">
      <c r="A18" s="26"/>
      <c r="B18" s="404"/>
      <c r="C18" s="405"/>
      <c r="D18" s="405"/>
      <c r="E18" s="403"/>
      <c r="F18" s="403"/>
      <c r="G18" s="403"/>
    </row>
    <row r="19" spans="1:7">
      <c r="B19" s="406" t="s">
        <v>478</v>
      </c>
      <c r="C19" s="403"/>
      <c r="D19" s="403"/>
      <c r="E19" s="403"/>
      <c r="F19" s="403"/>
      <c r="G19" s="403"/>
    </row>
    <row r="20" spans="1:7">
      <c r="B20" s="407" t="s">
        <v>479</v>
      </c>
    </row>
    <row r="21" spans="1:7">
      <c r="B21" s="407" t="s">
        <v>480</v>
      </c>
    </row>
    <row r="22" spans="1:7">
      <c r="B22" s="407" t="s">
        <v>481</v>
      </c>
    </row>
    <row r="23" spans="1:7">
      <c r="B23" s="407" t="s">
        <v>482</v>
      </c>
    </row>
    <row r="24" spans="1:7">
      <c r="B24" s="407" t="s">
        <v>483</v>
      </c>
    </row>
    <row r="26" spans="1:7">
      <c r="B26" s="408" t="s">
        <v>652</v>
      </c>
    </row>
    <row r="28" spans="1:7">
      <c r="B28" s="408" t="s">
        <v>484</v>
      </c>
    </row>
  </sheetData>
  <mergeCells count="1">
    <mergeCell ref="B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5"/>
  <sheetViews>
    <sheetView topLeftCell="B1" zoomScaleNormal="100" workbookViewId="0">
      <selection activeCell="B1" sqref="B1"/>
    </sheetView>
  </sheetViews>
  <sheetFormatPr defaultRowHeight="15"/>
  <cols>
    <col min="1" max="1" width="8.85546875" hidden="1" customWidth="1"/>
    <col min="2" max="2" width="6.42578125" customWidth="1"/>
    <col min="3" max="3" width="23.5703125" customWidth="1"/>
    <col min="4" max="4" width="13" customWidth="1"/>
    <col min="5" max="5" width="50" customWidth="1"/>
    <col min="6" max="6" width="41.28515625" customWidth="1"/>
    <col min="7" max="7" width="61.42578125" customWidth="1"/>
    <col min="8" max="10" width="8.85546875" hidden="1" customWidth="1"/>
  </cols>
  <sheetData>
    <row r="1" spans="1:10">
      <c r="B1" s="443">
        <f>Metryka!C3</f>
        <v>0</v>
      </c>
    </row>
    <row r="2" spans="1:10" ht="36.75" customHeight="1" thickBot="1">
      <c r="B2" s="629" t="s">
        <v>551</v>
      </c>
      <c r="C2" s="629"/>
      <c r="D2" s="629"/>
      <c r="E2" s="629"/>
      <c r="F2" s="629"/>
      <c r="G2" s="629"/>
    </row>
    <row r="3" spans="1:10" ht="84.75" customHeight="1" thickBot="1">
      <c r="B3" s="357"/>
      <c r="C3" s="358" t="s">
        <v>459</v>
      </c>
      <c r="D3" s="358" t="s">
        <v>460</v>
      </c>
      <c r="E3" s="359" t="s">
        <v>461</v>
      </c>
      <c r="F3" s="359" t="s">
        <v>462</v>
      </c>
      <c r="G3" s="359" t="s">
        <v>463</v>
      </c>
    </row>
    <row r="4" spans="1:10">
      <c r="A4" s="26">
        <f>Metryka!$C$3</f>
        <v>0</v>
      </c>
      <c r="B4" s="360" t="s">
        <v>464</v>
      </c>
      <c r="C4" s="361"/>
      <c r="D4" s="362"/>
      <c r="E4" s="363"/>
      <c r="F4" s="364"/>
      <c r="G4" s="365"/>
      <c r="H4" s="23">
        <f>Metryka!$C$14</f>
        <v>0</v>
      </c>
      <c r="I4" s="30">
        <f>Metryka!$D$14</f>
        <v>0</v>
      </c>
      <c r="J4" s="23">
        <f>Metryka!$E$14</f>
        <v>0</v>
      </c>
    </row>
    <row r="5" spans="1:10">
      <c r="A5" s="26">
        <f>Metryka!$C$3</f>
        <v>0</v>
      </c>
      <c r="B5" s="366" t="s">
        <v>465</v>
      </c>
      <c r="C5" s="367"/>
      <c r="D5" s="368"/>
      <c r="E5" s="369"/>
      <c r="F5" s="370"/>
      <c r="G5" s="367"/>
      <c r="H5" s="23">
        <f>Metryka!$C$14</f>
        <v>0</v>
      </c>
      <c r="I5" s="30">
        <f>Metryka!$D$14</f>
        <v>0</v>
      </c>
      <c r="J5" s="23">
        <f>Metryka!$E$14</f>
        <v>0</v>
      </c>
    </row>
    <row r="6" spans="1:10">
      <c r="A6" s="26">
        <f>Metryka!$C$3</f>
        <v>0</v>
      </c>
      <c r="B6" s="366" t="s">
        <v>466</v>
      </c>
      <c r="C6" s="367"/>
      <c r="D6" s="368"/>
      <c r="E6" s="371"/>
      <c r="F6" s="372"/>
      <c r="G6" s="373"/>
      <c r="H6" s="23">
        <f>Metryka!$C$14</f>
        <v>0</v>
      </c>
      <c r="I6" s="30">
        <f>Metryka!$D$14</f>
        <v>0</v>
      </c>
      <c r="J6" s="23">
        <f>Metryka!$E$14</f>
        <v>0</v>
      </c>
    </row>
    <row r="7" spans="1:10">
      <c r="A7" s="26">
        <f>Metryka!$C$3</f>
        <v>0</v>
      </c>
      <c r="B7" s="366" t="s">
        <v>467</v>
      </c>
      <c r="C7" s="367"/>
      <c r="D7" s="368"/>
      <c r="E7" s="371"/>
      <c r="F7" s="372"/>
      <c r="G7" s="373"/>
      <c r="H7" s="23">
        <f>Metryka!$C$14</f>
        <v>0</v>
      </c>
      <c r="I7" s="30">
        <f>Metryka!$D$14</f>
        <v>0</v>
      </c>
      <c r="J7" s="23">
        <f>Metryka!$E$14</f>
        <v>0</v>
      </c>
    </row>
    <row r="8" spans="1:10">
      <c r="A8" s="26">
        <f>Metryka!$C$3</f>
        <v>0</v>
      </c>
      <c r="B8" s="366" t="s">
        <v>468</v>
      </c>
      <c r="C8" s="367"/>
      <c r="D8" s="368"/>
      <c r="E8" s="371"/>
      <c r="F8" s="372"/>
      <c r="G8" s="373"/>
      <c r="H8" s="23">
        <f>Metryka!$C$14</f>
        <v>0</v>
      </c>
      <c r="I8" s="30">
        <f>Metryka!$D$14</f>
        <v>0</v>
      </c>
      <c r="J8" s="23">
        <f>Metryka!$E$14</f>
        <v>0</v>
      </c>
    </row>
    <row r="9" spans="1:10">
      <c r="A9" s="26">
        <f>Metryka!$C$3</f>
        <v>0</v>
      </c>
      <c r="B9" s="366" t="s">
        <v>469</v>
      </c>
      <c r="C9" s="367"/>
      <c r="D9" s="368"/>
      <c r="E9" s="374"/>
      <c r="F9" s="375"/>
      <c r="G9" s="373"/>
      <c r="H9" s="23">
        <f>Metryka!$C$14</f>
        <v>0</v>
      </c>
      <c r="I9" s="30">
        <f>Metryka!$D$14</f>
        <v>0</v>
      </c>
      <c r="J9" s="23">
        <f>Metryka!$E$14</f>
        <v>0</v>
      </c>
    </row>
    <row r="10" spans="1:10">
      <c r="A10" s="26">
        <f>Metryka!$C$3</f>
        <v>0</v>
      </c>
      <c r="B10" s="366" t="s">
        <v>470</v>
      </c>
      <c r="C10" s="367"/>
      <c r="D10" s="368"/>
      <c r="E10" s="371"/>
      <c r="F10" s="372"/>
      <c r="G10" s="373"/>
      <c r="H10" s="23">
        <f>Metryka!$C$14</f>
        <v>0</v>
      </c>
      <c r="I10" s="30">
        <f>Metryka!$D$14</f>
        <v>0</v>
      </c>
      <c r="J10" s="23">
        <f>Metryka!$E$14</f>
        <v>0</v>
      </c>
    </row>
    <row r="11" spans="1:10">
      <c r="A11" s="26">
        <f>Metryka!$C$3</f>
        <v>0</v>
      </c>
      <c r="B11" s="366" t="s">
        <v>471</v>
      </c>
      <c r="C11" s="367"/>
      <c r="D11" s="368"/>
      <c r="E11" s="371"/>
      <c r="F11" s="372"/>
      <c r="G11" s="373"/>
      <c r="H11" s="23">
        <f>Metryka!$C$14</f>
        <v>0</v>
      </c>
      <c r="I11" s="30">
        <f>Metryka!$D$14</f>
        <v>0</v>
      </c>
      <c r="J11" s="23">
        <f>Metryka!$E$14</f>
        <v>0</v>
      </c>
    </row>
    <row r="12" spans="1:10">
      <c r="A12" s="26">
        <f>Metryka!$C$3</f>
        <v>0</v>
      </c>
      <c r="B12" s="366" t="s">
        <v>472</v>
      </c>
      <c r="C12" s="367"/>
      <c r="D12" s="368"/>
      <c r="E12" s="371"/>
      <c r="F12" s="372"/>
      <c r="G12" s="373"/>
      <c r="H12" s="23">
        <f>Metryka!$C$14</f>
        <v>0</v>
      </c>
      <c r="I12" s="30">
        <f>Metryka!$D$14</f>
        <v>0</v>
      </c>
      <c r="J12" s="23">
        <f>Metryka!$E$14</f>
        <v>0</v>
      </c>
    </row>
    <row r="13" spans="1:10" ht="15.75" thickBot="1">
      <c r="A13" s="26">
        <f>Metryka!$C$3</f>
        <v>0</v>
      </c>
      <c r="B13" s="376" t="s">
        <v>473</v>
      </c>
      <c r="C13" s="377"/>
      <c r="D13" s="378"/>
      <c r="E13" s="379"/>
      <c r="F13" s="380"/>
      <c r="G13" s="381"/>
      <c r="H13" s="23">
        <f>Metryka!$C$14</f>
        <v>0</v>
      </c>
      <c r="I13" s="30">
        <f>Metryka!$D$14</f>
        <v>0</v>
      </c>
      <c r="J13" s="23">
        <f>Metryka!$E$14</f>
        <v>0</v>
      </c>
    </row>
    <row r="15" spans="1:10" ht="15" customHeight="1"/>
    <row r="16" spans="1:10" ht="15" customHeight="1"/>
    <row r="17" spans="3:4" hidden="1">
      <c r="C17" s="382"/>
      <c r="D17" s="382" t="s">
        <v>111</v>
      </c>
    </row>
    <row r="18" spans="3:4" hidden="1">
      <c r="C18" s="382"/>
      <c r="D18" s="382" t="s">
        <v>317</v>
      </c>
    </row>
    <row r="19" spans="3:4" hidden="1">
      <c r="C19" s="382"/>
      <c r="D19" s="382" t="s">
        <v>102</v>
      </c>
    </row>
    <row r="20" spans="3:4" hidden="1">
      <c r="C20" s="382"/>
      <c r="D20" s="382" t="s">
        <v>104</v>
      </c>
    </row>
    <row r="21" spans="3:4" hidden="1">
      <c r="C21" s="382"/>
      <c r="D21" s="382" t="s">
        <v>106</v>
      </c>
    </row>
    <row r="22" spans="3:4" hidden="1">
      <c r="C22" s="382"/>
      <c r="D22" s="382" t="s">
        <v>108</v>
      </c>
    </row>
    <row r="23" spans="3:4" hidden="1">
      <c r="C23" s="382"/>
      <c r="D23" s="382" t="s">
        <v>103</v>
      </c>
    </row>
    <row r="24" spans="3:4" hidden="1">
      <c r="C24" s="382"/>
      <c r="D24" s="382" t="s">
        <v>110</v>
      </c>
    </row>
    <row r="25" spans="3:4" hidden="1">
      <c r="C25" s="382"/>
      <c r="D25" s="382" t="s">
        <v>107</v>
      </c>
    </row>
    <row r="26" spans="3:4" hidden="1">
      <c r="C26" s="382"/>
      <c r="D26" s="382" t="s">
        <v>109</v>
      </c>
    </row>
    <row r="27" spans="3:4" hidden="1">
      <c r="C27" s="23"/>
      <c r="D27" s="23" t="s">
        <v>105</v>
      </c>
    </row>
    <row r="28" spans="3:4" hidden="1">
      <c r="D28" s="382" t="s">
        <v>235</v>
      </c>
    </row>
    <row r="29" spans="3:4" ht="15" customHeight="1"/>
    <row r="30" spans="3:4" ht="15" customHeight="1"/>
    <row r="31" spans="3:4" ht="15" customHeight="1"/>
    <row r="32" spans="3:4" ht="15" customHeight="1"/>
    <row r="33" ht="15" customHeight="1"/>
    <row r="34" ht="15" customHeight="1"/>
    <row r="35" ht="15" customHeight="1"/>
  </sheetData>
  <mergeCells count="1">
    <mergeCell ref="B2:G2"/>
  </mergeCells>
  <dataValidations count="2">
    <dataValidation type="list" allowBlank="1" showInputMessage="1" showErrorMessage="1" sqref="C4:C13">
      <formula1>$D$17:$D$28</formula1>
    </dataValidation>
    <dataValidation type="list" allowBlank="1" showInputMessage="1" showErrorMessage="1" sqref="D4:D13">
      <formula1>$B$4:$B$13</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81"/>
  <sheetViews>
    <sheetView topLeftCell="B1" workbookViewId="0">
      <selection activeCell="L17" sqref="L17"/>
    </sheetView>
  </sheetViews>
  <sheetFormatPr defaultColWidth="9.140625" defaultRowHeight="12.75"/>
  <cols>
    <col min="1" max="1" width="13.42578125" style="510" hidden="1" customWidth="1"/>
    <col min="2" max="3" width="32.5703125" style="510" customWidth="1"/>
    <col min="4" max="4" width="14.85546875" style="510" customWidth="1"/>
    <col min="5" max="5" width="11.5703125" style="510" customWidth="1"/>
    <col min="6" max="6" width="17.5703125" style="510" customWidth="1"/>
    <col min="7" max="9" width="9.140625" style="512" hidden="1" customWidth="1"/>
    <col min="10" max="10" width="14.140625" style="510" customWidth="1"/>
    <col min="11" max="14" width="9.140625" style="510" customWidth="1"/>
    <col min="15" max="15" width="18.28515625" style="510" customWidth="1"/>
    <col min="16" max="16384" width="9.140625" style="510"/>
  </cols>
  <sheetData>
    <row r="1" spans="1:10">
      <c r="B1" s="511">
        <f>Metryka!C3</f>
        <v>0</v>
      </c>
    </row>
    <row r="2" spans="1:10" ht="31.5" customHeight="1">
      <c r="B2" s="652" t="s">
        <v>621</v>
      </c>
      <c r="C2" s="652"/>
      <c r="D2" s="652"/>
      <c r="E2" s="652"/>
      <c r="F2" s="652"/>
    </row>
    <row r="3" spans="1:10" ht="13.5" thickBot="1"/>
    <row r="4" spans="1:10">
      <c r="B4" s="653" t="s">
        <v>560</v>
      </c>
      <c r="C4" s="654"/>
      <c r="D4" s="654"/>
      <c r="E4" s="654"/>
      <c r="F4" s="654"/>
    </row>
    <row r="5" spans="1:10" ht="51">
      <c r="B5" s="655" t="s">
        <v>561</v>
      </c>
      <c r="C5" s="656"/>
      <c r="D5" s="513" t="s">
        <v>562</v>
      </c>
      <c r="E5" s="513" t="s">
        <v>622</v>
      </c>
      <c r="F5" s="514" t="s">
        <v>563</v>
      </c>
    </row>
    <row r="6" spans="1:10" ht="13.5" thickBot="1">
      <c r="B6" s="515" t="s">
        <v>564</v>
      </c>
      <c r="C6" s="516" t="s">
        <v>565</v>
      </c>
      <c r="D6" s="516" t="s">
        <v>566</v>
      </c>
      <c r="E6" s="517" t="s">
        <v>40</v>
      </c>
      <c r="F6" s="517" t="s">
        <v>40</v>
      </c>
    </row>
    <row r="7" spans="1:10" ht="17.25" customHeight="1">
      <c r="A7" s="518">
        <f>Metryka!$C$3</f>
        <v>0</v>
      </c>
      <c r="B7" s="519"/>
      <c r="C7" s="520"/>
      <c r="D7" s="520"/>
      <c r="E7" s="520"/>
      <c r="F7" s="521" t="e">
        <f>E7/D7</f>
        <v>#DIV/0!</v>
      </c>
      <c r="G7" s="512">
        <f>Metryka!$C$15</f>
        <v>0</v>
      </c>
      <c r="H7" s="522">
        <f>Metryka!$D$15</f>
        <v>0</v>
      </c>
      <c r="I7" s="523">
        <f>Metryka!$E$15</f>
        <v>0</v>
      </c>
    </row>
    <row r="8" spans="1:10">
      <c r="A8" s="518">
        <f>Metryka!$C$3</f>
        <v>0</v>
      </c>
      <c r="B8" s="524"/>
      <c r="C8" s="525"/>
      <c r="D8" s="525"/>
      <c r="E8" s="525"/>
      <c r="F8" s="526" t="e">
        <f t="shared" ref="F8:F69" si="0">E8/D8</f>
        <v>#DIV/0!</v>
      </c>
      <c r="G8" s="512">
        <f>Metryka!$C$15</f>
        <v>0</v>
      </c>
      <c r="H8" s="522">
        <f>Metryka!$D$15</f>
        <v>0</v>
      </c>
      <c r="I8" s="523">
        <f>Metryka!$E$15</f>
        <v>0</v>
      </c>
    </row>
    <row r="9" spans="1:10">
      <c r="A9" s="518">
        <f>Metryka!$C$3</f>
        <v>0</v>
      </c>
      <c r="B9" s="524"/>
      <c r="C9" s="525"/>
      <c r="D9" s="525"/>
      <c r="E9" s="525"/>
      <c r="F9" s="526" t="e">
        <f t="shared" si="0"/>
        <v>#DIV/0!</v>
      </c>
      <c r="G9" s="512">
        <f>Metryka!$C$15</f>
        <v>0</v>
      </c>
      <c r="H9" s="522">
        <f>Metryka!$D$15</f>
        <v>0</v>
      </c>
      <c r="I9" s="523">
        <f>Metryka!$E$15</f>
        <v>0</v>
      </c>
    </row>
    <row r="10" spans="1:10">
      <c r="A10" s="518">
        <f>Metryka!$C$3</f>
        <v>0</v>
      </c>
      <c r="B10" s="524"/>
      <c r="C10" s="525"/>
      <c r="D10" s="525"/>
      <c r="E10" s="525"/>
      <c r="F10" s="526" t="e">
        <f t="shared" si="0"/>
        <v>#DIV/0!</v>
      </c>
      <c r="G10" s="512">
        <f>Metryka!$C$15</f>
        <v>0</v>
      </c>
      <c r="H10" s="522">
        <f>Metryka!$D$15</f>
        <v>0</v>
      </c>
      <c r="I10" s="523">
        <f>Metryka!$E$15</f>
        <v>0</v>
      </c>
    </row>
    <row r="11" spans="1:10" ht="14.25">
      <c r="A11" s="518">
        <f>Metryka!$C$3</f>
        <v>0</v>
      </c>
      <c r="B11" s="524"/>
      <c r="C11" s="525"/>
      <c r="D11" s="525"/>
      <c r="E11" s="525"/>
      <c r="F11" s="526" t="e">
        <f t="shared" si="0"/>
        <v>#DIV/0!</v>
      </c>
      <c r="G11" s="512">
        <f>Metryka!$C$15</f>
        <v>0</v>
      </c>
      <c r="H11" s="522">
        <f>Metryka!$D$15</f>
        <v>0</v>
      </c>
      <c r="I11" s="523">
        <f>Metryka!$E$15</f>
        <v>0</v>
      </c>
      <c r="J11" s="527"/>
    </row>
    <row r="12" spans="1:10" ht="14.25">
      <c r="A12" s="518">
        <f>Metryka!$C$3</f>
        <v>0</v>
      </c>
      <c r="B12" s="524"/>
      <c r="C12" s="525"/>
      <c r="D12" s="525"/>
      <c r="E12" s="525"/>
      <c r="F12" s="526" t="e">
        <f t="shared" si="0"/>
        <v>#DIV/0!</v>
      </c>
      <c r="G12" s="512">
        <f>Metryka!$C$15</f>
        <v>0</v>
      </c>
      <c r="H12" s="522">
        <f>Metryka!$D$15</f>
        <v>0</v>
      </c>
      <c r="I12" s="523">
        <f>Metryka!$E$15</f>
        <v>0</v>
      </c>
      <c r="J12" s="527"/>
    </row>
    <row r="13" spans="1:10" ht="14.25">
      <c r="A13" s="518">
        <f>Metryka!$C$3</f>
        <v>0</v>
      </c>
      <c r="B13" s="524"/>
      <c r="C13" s="525"/>
      <c r="D13" s="525"/>
      <c r="E13" s="525"/>
      <c r="F13" s="526" t="e">
        <f t="shared" si="0"/>
        <v>#DIV/0!</v>
      </c>
      <c r="G13" s="512">
        <f>Metryka!$C$15</f>
        <v>0</v>
      </c>
      <c r="H13" s="522">
        <f>Metryka!$D$15</f>
        <v>0</v>
      </c>
      <c r="I13" s="523">
        <f>Metryka!$E$15</f>
        <v>0</v>
      </c>
      <c r="J13" s="527"/>
    </row>
    <row r="14" spans="1:10" ht="14.25">
      <c r="A14" s="518">
        <f>Metryka!$C$3</f>
        <v>0</v>
      </c>
      <c r="B14" s="524"/>
      <c r="C14" s="525"/>
      <c r="D14" s="525"/>
      <c r="E14" s="525"/>
      <c r="F14" s="526" t="e">
        <f t="shared" si="0"/>
        <v>#DIV/0!</v>
      </c>
      <c r="G14" s="512">
        <f>Metryka!$C$15</f>
        <v>0</v>
      </c>
      <c r="H14" s="522">
        <f>Metryka!$D$15</f>
        <v>0</v>
      </c>
      <c r="I14" s="523">
        <f>Metryka!$E$15</f>
        <v>0</v>
      </c>
      <c r="J14" s="527"/>
    </row>
    <row r="15" spans="1:10">
      <c r="A15" s="518">
        <f>Metryka!$C$3</f>
        <v>0</v>
      </c>
      <c r="B15" s="524"/>
      <c r="C15" s="525"/>
      <c r="D15" s="525"/>
      <c r="E15" s="525"/>
      <c r="F15" s="526" t="e">
        <f t="shared" si="0"/>
        <v>#DIV/0!</v>
      </c>
      <c r="G15" s="512">
        <f>Metryka!$C$15</f>
        <v>0</v>
      </c>
      <c r="H15" s="522">
        <f>Metryka!$D$15</f>
        <v>0</v>
      </c>
      <c r="I15" s="523">
        <f>Metryka!$E$15</f>
        <v>0</v>
      </c>
    </row>
    <row r="16" spans="1:10">
      <c r="A16" s="518">
        <f>Metryka!$C$3</f>
        <v>0</v>
      </c>
      <c r="B16" s="524"/>
      <c r="C16" s="525"/>
      <c r="D16" s="525"/>
      <c r="E16" s="525"/>
      <c r="F16" s="526" t="e">
        <f t="shared" si="0"/>
        <v>#DIV/0!</v>
      </c>
      <c r="G16" s="512">
        <f>Metryka!$C$15</f>
        <v>0</v>
      </c>
      <c r="H16" s="522">
        <f>Metryka!$D$15</f>
        <v>0</v>
      </c>
      <c r="I16" s="523">
        <f>Metryka!$E$15</f>
        <v>0</v>
      </c>
    </row>
    <row r="17" spans="1:9">
      <c r="A17" s="518">
        <f>Metryka!$C$3</f>
        <v>0</v>
      </c>
      <c r="B17" s="524"/>
      <c r="C17" s="525"/>
      <c r="D17" s="525"/>
      <c r="E17" s="525"/>
      <c r="F17" s="526" t="e">
        <f t="shared" si="0"/>
        <v>#DIV/0!</v>
      </c>
      <c r="G17" s="512">
        <f>Metryka!$C$15</f>
        <v>0</v>
      </c>
      <c r="H17" s="522">
        <f>Metryka!$D$15</f>
        <v>0</v>
      </c>
      <c r="I17" s="523">
        <f>Metryka!$E$15</f>
        <v>0</v>
      </c>
    </row>
    <row r="18" spans="1:9">
      <c r="A18" s="518">
        <f>Metryka!$C$3</f>
        <v>0</v>
      </c>
      <c r="B18" s="524"/>
      <c r="C18" s="525"/>
      <c r="D18" s="525"/>
      <c r="E18" s="525"/>
      <c r="F18" s="526" t="e">
        <f t="shared" si="0"/>
        <v>#DIV/0!</v>
      </c>
      <c r="G18" s="512">
        <f>Metryka!$C$15</f>
        <v>0</v>
      </c>
      <c r="H18" s="522">
        <f>Metryka!$D$15</f>
        <v>0</v>
      </c>
      <c r="I18" s="523">
        <f>Metryka!$E$15</f>
        <v>0</v>
      </c>
    </row>
    <row r="19" spans="1:9">
      <c r="A19" s="518">
        <f>Metryka!$C$3</f>
        <v>0</v>
      </c>
      <c r="B19" s="524"/>
      <c r="C19" s="525"/>
      <c r="D19" s="525"/>
      <c r="E19" s="525"/>
      <c r="F19" s="526" t="e">
        <f t="shared" si="0"/>
        <v>#DIV/0!</v>
      </c>
      <c r="G19" s="512">
        <f>Metryka!$C$15</f>
        <v>0</v>
      </c>
      <c r="H19" s="522">
        <f>Metryka!$D$15</f>
        <v>0</v>
      </c>
      <c r="I19" s="523">
        <f>Metryka!$E$15</f>
        <v>0</v>
      </c>
    </row>
    <row r="20" spans="1:9">
      <c r="A20" s="518">
        <f>Metryka!$C$3</f>
        <v>0</v>
      </c>
      <c r="B20" s="524"/>
      <c r="C20" s="525"/>
      <c r="D20" s="525"/>
      <c r="E20" s="525"/>
      <c r="F20" s="526" t="e">
        <f t="shared" si="0"/>
        <v>#DIV/0!</v>
      </c>
      <c r="G20" s="512">
        <f>Metryka!$C$15</f>
        <v>0</v>
      </c>
      <c r="H20" s="522">
        <f>Metryka!$D$15</f>
        <v>0</v>
      </c>
      <c r="I20" s="523">
        <f>Metryka!$E$15</f>
        <v>0</v>
      </c>
    </row>
    <row r="21" spans="1:9">
      <c r="A21" s="518">
        <f>Metryka!$C$3</f>
        <v>0</v>
      </c>
      <c r="B21" s="524"/>
      <c r="C21" s="525"/>
      <c r="D21" s="525"/>
      <c r="E21" s="525"/>
      <c r="F21" s="526" t="e">
        <f t="shared" si="0"/>
        <v>#DIV/0!</v>
      </c>
      <c r="G21" s="512">
        <f>Metryka!$C$15</f>
        <v>0</v>
      </c>
      <c r="H21" s="522">
        <f>Metryka!$D$15</f>
        <v>0</v>
      </c>
      <c r="I21" s="523">
        <f>Metryka!$E$15</f>
        <v>0</v>
      </c>
    </row>
    <row r="22" spans="1:9">
      <c r="A22" s="518">
        <f>Metryka!$C$3</f>
        <v>0</v>
      </c>
      <c r="B22" s="524"/>
      <c r="C22" s="525"/>
      <c r="D22" s="525"/>
      <c r="E22" s="525"/>
      <c r="F22" s="526" t="e">
        <f t="shared" si="0"/>
        <v>#DIV/0!</v>
      </c>
      <c r="G22" s="512">
        <f>Metryka!$C$15</f>
        <v>0</v>
      </c>
      <c r="H22" s="522">
        <f>Metryka!$D$15</f>
        <v>0</v>
      </c>
      <c r="I22" s="523">
        <f>Metryka!$E$15</f>
        <v>0</v>
      </c>
    </row>
    <row r="23" spans="1:9">
      <c r="A23" s="518">
        <f>Metryka!$C$3</f>
        <v>0</v>
      </c>
      <c r="B23" s="524"/>
      <c r="C23" s="525"/>
      <c r="D23" s="525"/>
      <c r="E23" s="525"/>
      <c r="F23" s="526" t="e">
        <f t="shared" si="0"/>
        <v>#DIV/0!</v>
      </c>
      <c r="G23" s="512">
        <f>Metryka!$C$15</f>
        <v>0</v>
      </c>
      <c r="H23" s="522">
        <f>Metryka!$D$15</f>
        <v>0</v>
      </c>
      <c r="I23" s="523">
        <f>Metryka!$E$15</f>
        <v>0</v>
      </c>
    </row>
    <row r="24" spans="1:9">
      <c r="A24" s="518">
        <f>Metryka!$C$3</f>
        <v>0</v>
      </c>
      <c r="B24" s="524"/>
      <c r="C24" s="525"/>
      <c r="D24" s="525"/>
      <c r="E24" s="525"/>
      <c r="F24" s="526" t="e">
        <f t="shared" si="0"/>
        <v>#DIV/0!</v>
      </c>
      <c r="G24" s="512">
        <f>Metryka!$C$15</f>
        <v>0</v>
      </c>
      <c r="H24" s="522">
        <f>Metryka!$D$15</f>
        <v>0</v>
      </c>
      <c r="I24" s="523">
        <f>Metryka!$E$15</f>
        <v>0</v>
      </c>
    </row>
    <row r="25" spans="1:9">
      <c r="A25" s="518">
        <f>Metryka!$C$3</f>
        <v>0</v>
      </c>
      <c r="B25" s="524"/>
      <c r="C25" s="525"/>
      <c r="D25" s="525"/>
      <c r="E25" s="525"/>
      <c r="F25" s="526" t="e">
        <f t="shared" si="0"/>
        <v>#DIV/0!</v>
      </c>
      <c r="G25" s="512">
        <f>Metryka!$C$15</f>
        <v>0</v>
      </c>
      <c r="H25" s="522">
        <f>Metryka!$D$15</f>
        <v>0</v>
      </c>
      <c r="I25" s="523">
        <f>Metryka!$E$15</f>
        <v>0</v>
      </c>
    </row>
    <row r="26" spans="1:9">
      <c r="A26" s="518">
        <f>Metryka!$C$3</f>
        <v>0</v>
      </c>
      <c r="B26" s="524"/>
      <c r="C26" s="525"/>
      <c r="D26" s="525"/>
      <c r="E26" s="525"/>
      <c r="F26" s="526" t="e">
        <f t="shared" si="0"/>
        <v>#DIV/0!</v>
      </c>
      <c r="G26" s="512">
        <f>Metryka!$C$15</f>
        <v>0</v>
      </c>
      <c r="H26" s="522">
        <f>Metryka!$D$15</f>
        <v>0</v>
      </c>
      <c r="I26" s="523">
        <f>Metryka!$E$15</f>
        <v>0</v>
      </c>
    </row>
    <row r="27" spans="1:9">
      <c r="A27" s="518">
        <f>Metryka!$C$3</f>
        <v>0</v>
      </c>
      <c r="B27" s="524"/>
      <c r="C27" s="525"/>
      <c r="D27" s="525"/>
      <c r="E27" s="525"/>
      <c r="F27" s="526" t="e">
        <f t="shared" si="0"/>
        <v>#DIV/0!</v>
      </c>
      <c r="G27" s="512">
        <f>Metryka!$C$15</f>
        <v>0</v>
      </c>
      <c r="H27" s="522">
        <f>Metryka!$D$15</f>
        <v>0</v>
      </c>
      <c r="I27" s="523">
        <f>Metryka!$E$15</f>
        <v>0</v>
      </c>
    </row>
    <row r="28" spans="1:9">
      <c r="A28" s="518">
        <f>Metryka!$C$3</f>
        <v>0</v>
      </c>
      <c r="B28" s="524"/>
      <c r="C28" s="525"/>
      <c r="D28" s="525"/>
      <c r="E28" s="525"/>
      <c r="F28" s="526" t="e">
        <f t="shared" si="0"/>
        <v>#DIV/0!</v>
      </c>
      <c r="G28" s="512">
        <f>Metryka!$C$15</f>
        <v>0</v>
      </c>
      <c r="H28" s="522">
        <f>Metryka!$D$15</f>
        <v>0</v>
      </c>
      <c r="I28" s="523">
        <f>Metryka!$E$15</f>
        <v>0</v>
      </c>
    </row>
    <row r="29" spans="1:9">
      <c r="A29" s="518">
        <f>Metryka!$C$3</f>
        <v>0</v>
      </c>
      <c r="B29" s="524"/>
      <c r="C29" s="525"/>
      <c r="D29" s="525"/>
      <c r="E29" s="525"/>
      <c r="F29" s="526" t="e">
        <f t="shared" si="0"/>
        <v>#DIV/0!</v>
      </c>
      <c r="G29" s="512">
        <f>Metryka!$C$15</f>
        <v>0</v>
      </c>
      <c r="H29" s="522">
        <f>Metryka!$D$15</f>
        <v>0</v>
      </c>
      <c r="I29" s="523">
        <f>Metryka!$E$15</f>
        <v>0</v>
      </c>
    </row>
    <row r="30" spans="1:9">
      <c r="A30" s="518">
        <f>Metryka!$C$3</f>
        <v>0</v>
      </c>
      <c r="B30" s="524"/>
      <c r="C30" s="525"/>
      <c r="D30" s="525"/>
      <c r="E30" s="525"/>
      <c r="F30" s="526" t="e">
        <f t="shared" si="0"/>
        <v>#DIV/0!</v>
      </c>
      <c r="G30" s="512">
        <f>Metryka!$C$15</f>
        <v>0</v>
      </c>
      <c r="H30" s="522">
        <f>Metryka!$D$15</f>
        <v>0</v>
      </c>
      <c r="I30" s="523">
        <f>Metryka!$E$15</f>
        <v>0</v>
      </c>
    </row>
    <row r="31" spans="1:9">
      <c r="A31" s="518">
        <f>Metryka!$C$3</f>
        <v>0</v>
      </c>
      <c r="B31" s="524"/>
      <c r="C31" s="525"/>
      <c r="D31" s="525"/>
      <c r="E31" s="525"/>
      <c r="F31" s="526" t="e">
        <f t="shared" si="0"/>
        <v>#DIV/0!</v>
      </c>
      <c r="G31" s="512">
        <f>Metryka!$C$15</f>
        <v>0</v>
      </c>
      <c r="H31" s="522">
        <f>Metryka!$D$15</f>
        <v>0</v>
      </c>
      <c r="I31" s="523">
        <f>Metryka!$E$15</f>
        <v>0</v>
      </c>
    </row>
    <row r="32" spans="1:9">
      <c r="A32" s="518">
        <f>Metryka!$C$3</f>
        <v>0</v>
      </c>
      <c r="B32" s="524"/>
      <c r="C32" s="525"/>
      <c r="D32" s="525"/>
      <c r="E32" s="525"/>
      <c r="F32" s="526" t="e">
        <f t="shared" si="0"/>
        <v>#DIV/0!</v>
      </c>
      <c r="G32" s="512">
        <f>Metryka!$C$15</f>
        <v>0</v>
      </c>
      <c r="H32" s="522">
        <f>Metryka!$D$15</f>
        <v>0</v>
      </c>
      <c r="I32" s="523">
        <f>Metryka!$E$15</f>
        <v>0</v>
      </c>
    </row>
    <row r="33" spans="1:9">
      <c r="A33" s="518">
        <f>Metryka!$C$3</f>
        <v>0</v>
      </c>
      <c r="B33" s="524"/>
      <c r="C33" s="525"/>
      <c r="D33" s="525"/>
      <c r="E33" s="525"/>
      <c r="F33" s="526" t="e">
        <f t="shared" si="0"/>
        <v>#DIV/0!</v>
      </c>
      <c r="G33" s="512">
        <f>Metryka!$C$15</f>
        <v>0</v>
      </c>
      <c r="H33" s="522">
        <f>Metryka!$D$15</f>
        <v>0</v>
      </c>
      <c r="I33" s="523">
        <f>Metryka!$E$15</f>
        <v>0</v>
      </c>
    </row>
    <row r="34" spans="1:9">
      <c r="A34" s="518">
        <f>Metryka!$C$3</f>
        <v>0</v>
      </c>
      <c r="B34" s="524"/>
      <c r="C34" s="525"/>
      <c r="D34" s="525"/>
      <c r="E34" s="525"/>
      <c r="F34" s="526" t="e">
        <f t="shared" si="0"/>
        <v>#DIV/0!</v>
      </c>
      <c r="G34" s="512">
        <f>Metryka!$C$15</f>
        <v>0</v>
      </c>
      <c r="H34" s="522">
        <f>Metryka!$D$15</f>
        <v>0</v>
      </c>
      <c r="I34" s="523">
        <f>Metryka!$E$15</f>
        <v>0</v>
      </c>
    </row>
    <row r="35" spans="1:9">
      <c r="A35" s="518">
        <f>Metryka!$C$3</f>
        <v>0</v>
      </c>
      <c r="B35" s="524"/>
      <c r="C35" s="525"/>
      <c r="D35" s="525"/>
      <c r="E35" s="525"/>
      <c r="F35" s="526" t="e">
        <f t="shared" si="0"/>
        <v>#DIV/0!</v>
      </c>
      <c r="G35" s="512">
        <f>Metryka!$C$15</f>
        <v>0</v>
      </c>
      <c r="H35" s="522">
        <f>Metryka!$D$15</f>
        <v>0</v>
      </c>
      <c r="I35" s="523">
        <f>Metryka!$E$15</f>
        <v>0</v>
      </c>
    </row>
    <row r="36" spans="1:9">
      <c r="A36" s="518">
        <f>Metryka!$C$3</f>
        <v>0</v>
      </c>
      <c r="B36" s="524"/>
      <c r="C36" s="525"/>
      <c r="D36" s="525"/>
      <c r="E36" s="525"/>
      <c r="F36" s="526" t="e">
        <f t="shared" si="0"/>
        <v>#DIV/0!</v>
      </c>
      <c r="G36" s="512">
        <f>Metryka!$C$15</f>
        <v>0</v>
      </c>
      <c r="H36" s="522">
        <f>Metryka!$D$15</f>
        <v>0</v>
      </c>
      <c r="I36" s="523">
        <f>Metryka!$E$15</f>
        <v>0</v>
      </c>
    </row>
    <row r="37" spans="1:9">
      <c r="A37" s="518">
        <f>Metryka!$C$3</f>
        <v>0</v>
      </c>
      <c r="B37" s="524"/>
      <c r="C37" s="525"/>
      <c r="D37" s="525"/>
      <c r="E37" s="525"/>
      <c r="F37" s="526" t="e">
        <f t="shared" si="0"/>
        <v>#DIV/0!</v>
      </c>
      <c r="G37" s="512">
        <f>Metryka!$C$15</f>
        <v>0</v>
      </c>
      <c r="H37" s="522">
        <f>Metryka!$D$15</f>
        <v>0</v>
      </c>
      <c r="I37" s="523">
        <f>Metryka!$E$15</f>
        <v>0</v>
      </c>
    </row>
    <row r="38" spans="1:9">
      <c r="A38" s="518">
        <f>Metryka!$C$3</f>
        <v>0</v>
      </c>
      <c r="B38" s="524"/>
      <c r="C38" s="525"/>
      <c r="D38" s="525"/>
      <c r="E38" s="525"/>
      <c r="F38" s="526" t="e">
        <f t="shared" si="0"/>
        <v>#DIV/0!</v>
      </c>
      <c r="G38" s="512">
        <f>Metryka!$C$15</f>
        <v>0</v>
      </c>
      <c r="H38" s="522">
        <f>Metryka!$D$15</f>
        <v>0</v>
      </c>
      <c r="I38" s="523">
        <f>Metryka!$E$15</f>
        <v>0</v>
      </c>
    </row>
    <row r="39" spans="1:9">
      <c r="A39" s="518">
        <f>Metryka!$C$3</f>
        <v>0</v>
      </c>
      <c r="B39" s="524"/>
      <c r="C39" s="525"/>
      <c r="D39" s="525"/>
      <c r="E39" s="525"/>
      <c r="F39" s="526" t="e">
        <f t="shared" si="0"/>
        <v>#DIV/0!</v>
      </c>
      <c r="G39" s="512">
        <f>Metryka!$C$15</f>
        <v>0</v>
      </c>
      <c r="H39" s="522">
        <f>Metryka!$D$15</f>
        <v>0</v>
      </c>
      <c r="I39" s="523">
        <f>Metryka!$E$15</f>
        <v>0</v>
      </c>
    </row>
    <row r="40" spans="1:9">
      <c r="A40" s="518">
        <f>Metryka!$C$3</f>
        <v>0</v>
      </c>
      <c r="B40" s="524"/>
      <c r="C40" s="525"/>
      <c r="D40" s="525"/>
      <c r="E40" s="525"/>
      <c r="F40" s="526" t="e">
        <f t="shared" si="0"/>
        <v>#DIV/0!</v>
      </c>
      <c r="G40" s="512">
        <f>Metryka!$C$15</f>
        <v>0</v>
      </c>
      <c r="H40" s="522">
        <f>Metryka!$D$15</f>
        <v>0</v>
      </c>
      <c r="I40" s="523">
        <f>Metryka!$E$15</f>
        <v>0</v>
      </c>
    </row>
    <row r="41" spans="1:9">
      <c r="A41" s="518">
        <f>Metryka!$C$3</f>
        <v>0</v>
      </c>
      <c r="B41" s="524"/>
      <c r="C41" s="525"/>
      <c r="D41" s="525"/>
      <c r="E41" s="525"/>
      <c r="F41" s="526" t="e">
        <f t="shared" si="0"/>
        <v>#DIV/0!</v>
      </c>
      <c r="G41" s="512">
        <f>Metryka!$C$15</f>
        <v>0</v>
      </c>
      <c r="H41" s="522">
        <f>Metryka!$D$15</f>
        <v>0</v>
      </c>
      <c r="I41" s="523">
        <f>Metryka!$E$15</f>
        <v>0</v>
      </c>
    </row>
    <row r="42" spans="1:9">
      <c r="A42" s="518">
        <f>Metryka!$C$3</f>
        <v>0</v>
      </c>
      <c r="B42" s="524"/>
      <c r="C42" s="525"/>
      <c r="D42" s="525"/>
      <c r="E42" s="525"/>
      <c r="F42" s="526" t="e">
        <f t="shared" si="0"/>
        <v>#DIV/0!</v>
      </c>
      <c r="G42" s="512">
        <f>Metryka!$C$15</f>
        <v>0</v>
      </c>
      <c r="H42" s="522">
        <f>Metryka!$D$15</f>
        <v>0</v>
      </c>
      <c r="I42" s="523">
        <f>Metryka!$E$15</f>
        <v>0</v>
      </c>
    </row>
    <row r="43" spans="1:9">
      <c r="A43" s="518">
        <f>Metryka!$C$3</f>
        <v>0</v>
      </c>
      <c r="B43" s="524"/>
      <c r="C43" s="525"/>
      <c r="D43" s="525"/>
      <c r="E43" s="525"/>
      <c r="F43" s="526" t="e">
        <f t="shared" si="0"/>
        <v>#DIV/0!</v>
      </c>
      <c r="G43" s="512">
        <f>Metryka!$C$15</f>
        <v>0</v>
      </c>
      <c r="H43" s="522">
        <f>Metryka!$D$15</f>
        <v>0</v>
      </c>
      <c r="I43" s="523">
        <f>Metryka!$E$15</f>
        <v>0</v>
      </c>
    </row>
    <row r="44" spans="1:9">
      <c r="A44" s="518">
        <f>Metryka!$C$3</f>
        <v>0</v>
      </c>
      <c r="B44" s="524"/>
      <c r="C44" s="525"/>
      <c r="D44" s="525"/>
      <c r="E44" s="525"/>
      <c r="F44" s="526" t="e">
        <f t="shared" si="0"/>
        <v>#DIV/0!</v>
      </c>
      <c r="G44" s="512">
        <f>Metryka!$C$15</f>
        <v>0</v>
      </c>
      <c r="H44" s="522">
        <f>Metryka!$D$15</f>
        <v>0</v>
      </c>
      <c r="I44" s="523">
        <f>Metryka!$E$15</f>
        <v>0</v>
      </c>
    </row>
    <row r="45" spans="1:9">
      <c r="A45" s="518">
        <f>Metryka!$C$3</f>
        <v>0</v>
      </c>
      <c r="B45" s="524"/>
      <c r="C45" s="525"/>
      <c r="D45" s="525"/>
      <c r="E45" s="525"/>
      <c r="F45" s="526" t="e">
        <f t="shared" si="0"/>
        <v>#DIV/0!</v>
      </c>
      <c r="G45" s="512">
        <f>Metryka!$C$15</f>
        <v>0</v>
      </c>
      <c r="H45" s="522">
        <f>Metryka!$D$15</f>
        <v>0</v>
      </c>
      <c r="I45" s="523">
        <f>Metryka!$E$15</f>
        <v>0</v>
      </c>
    </row>
    <row r="46" spans="1:9">
      <c r="A46" s="518">
        <f>Metryka!$C$3</f>
        <v>0</v>
      </c>
      <c r="B46" s="524"/>
      <c r="C46" s="525"/>
      <c r="D46" s="525"/>
      <c r="E46" s="525"/>
      <c r="F46" s="526" t="e">
        <f t="shared" si="0"/>
        <v>#DIV/0!</v>
      </c>
      <c r="G46" s="512">
        <f>Metryka!$C$15</f>
        <v>0</v>
      </c>
      <c r="H46" s="522">
        <f>Metryka!$D$15</f>
        <v>0</v>
      </c>
      <c r="I46" s="523">
        <f>Metryka!$E$15</f>
        <v>0</v>
      </c>
    </row>
    <row r="47" spans="1:9">
      <c r="A47" s="518">
        <f>Metryka!$C$3</f>
        <v>0</v>
      </c>
      <c r="B47" s="524"/>
      <c r="C47" s="525"/>
      <c r="D47" s="525"/>
      <c r="E47" s="525"/>
      <c r="F47" s="526" t="e">
        <f t="shared" si="0"/>
        <v>#DIV/0!</v>
      </c>
      <c r="G47" s="512">
        <f>Metryka!$C$15</f>
        <v>0</v>
      </c>
      <c r="H47" s="522">
        <f>Metryka!$D$15</f>
        <v>0</v>
      </c>
      <c r="I47" s="523">
        <f>Metryka!$E$15</f>
        <v>0</v>
      </c>
    </row>
    <row r="48" spans="1:9">
      <c r="A48" s="518">
        <f>Metryka!$C$3</f>
        <v>0</v>
      </c>
      <c r="B48" s="524"/>
      <c r="C48" s="525"/>
      <c r="D48" s="525"/>
      <c r="E48" s="525"/>
      <c r="F48" s="526" t="e">
        <f t="shared" si="0"/>
        <v>#DIV/0!</v>
      </c>
      <c r="G48" s="512">
        <f>Metryka!$C$15</f>
        <v>0</v>
      </c>
      <c r="H48" s="522">
        <f>Metryka!$D$15</f>
        <v>0</v>
      </c>
      <c r="I48" s="523">
        <f>Metryka!$E$15</f>
        <v>0</v>
      </c>
    </row>
    <row r="49" spans="1:9">
      <c r="A49" s="518">
        <f>Metryka!$C$3</f>
        <v>0</v>
      </c>
      <c r="B49" s="524"/>
      <c r="C49" s="525"/>
      <c r="D49" s="525"/>
      <c r="E49" s="525"/>
      <c r="F49" s="526" t="e">
        <f t="shared" si="0"/>
        <v>#DIV/0!</v>
      </c>
      <c r="G49" s="512">
        <f>Metryka!$C$15</f>
        <v>0</v>
      </c>
      <c r="H49" s="522">
        <f>Metryka!$D$15</f>
        <v>0</v>
      </c>
      <c r="I49" s="523">
        <f>Metryka!$E$15</f>
        <v>0</v>
      </c>
    </row>
    <row r="50" spans="1:9">
      <c r="A50" s="518">
        <f>Metryka!$C$3</f>
        <v>0</v>
      </c>
      <c r="B50" s="524"/>
      <c r="C50" s="525"/>
      <c r="D50" s="525"/>
      <c r="E50" s="525"/>
      <c r="F50" s="526" t="e">
        <f t="shared" si="0"/>
        <v>#DIV/0!</v>
      </c>
      <c r="G50" s="512">
        <f>Metryka!$C$15</f>
        <v>0</v>
      </c>
      <c r="H50" s="522">
        <f>Metryka!$D$15</f>
        <v>0</v>
      </c>
      <c r="I50" s="523">
        <f>Metryka!$E$15</f>
        <v>0</v>
      </c>
    </row>
    <row r="51" spans="1:9">
      <c r="A51" s="518">
        <f>Metryka!$C$3</f>
        <v>0</v>
      </c>
      <c r="B51" s="524"/>
      <c r="C51" s="525"/>
      <c r="D51" s="525"/>
      <c r="E51" s="525"/>
      <c r="F51" s="526" t="e">
        <f t="shared" si="0"/>
        <v>#DIV/0!</v>
      </c>
      <c r="G51" s="512">
        <f>Metryka!$C$15</f>
        <v>0</v>
      </c>
      <c r="H51" s="522">
        <f>Metryka!$D$15</f>
        <v>0</v>
      </c>
      <c r="I51" s="523">
        <f>Metryka!$E$15</f>
        <v>0</v>
      </c>
    </row>
    <row r="52" spans="1:9">
      <c r="A52" s="518">
        <f>Metryka!$C$3</f>
        <v>0</v>
      </c>
      <c r="B52" s="524"/>
      <c r="C52" s="525"/>
      <c r="D52" s="525"/>
      <c r="E52" s="525"/>
      <c r="F52" s="526" t="e">
        <f t="shared" si="0"/>
        <v>#DIV/0!</v>
      </c>
      <c r="G52" s="512">
        <f>Metryka!$C$15</f>
        <v>0</v>
      </c>
      <c r="H52" s="522">
        <f>Metryka!$D$15</f>
        <v>0</v>
      </c>
      <c r="I52" s="523">
        <f>Metryka!$E$15</f>
        <v>0</v>
      </c>
    </row>
    <row r="53" spans="1:9">
      <c r="A53" s="518">
        <f>Metryka!$C$3</f>
        <v>0</v>
      </c>
      <c r="B53" s="524"/>
      <c r="C53" s="525"/>
      <c r="D53" s="525"/>
      <c r="E53" s="525"/>
      <c r="F53" s="526" t="e">
        <f t="shared" si="0"/>
        <v>#DIV/0!</v>
      </c>
      <c r="G53" s="512">
        <f>Metryka!$C$15</f>
        <v>0</v>
      </c>
      <c r="H53" s="522">
        <f>Metryka!$D$15</f>
        <v>0</v>
      </c>
      <c r="I53" s="523">
        <f>Metryka!$E$15</f>
        <v>0</v>
      </c>
    </row>
    <row r="54" spans="1:9">
      <c r="A54" s="518">
        <f>Metryka!$C$3</f>
        <v>0</v>
      </c>
      <c r="B54" s="524"/>
      <c r="C54" s="525"/>
      <c r="D54" s="525"/>
      <c r="E54" s="525"/>
      <c r="F54" s="526" t="e">
        <f t="shared" si="0"/>
        <v>#DIV/0!</v>
      </c>
      <c r="G54" s="512">
        <f>Metryka!$C$15</f>
        <v>0</v>
      </c>
      <c r="H54" s="522">
        <f>Metryka!$D$15</f>
        <v>0</v>
      </c>
      <c r="I54" s="523">
        <f>Metryka!$E$15</f>
        <v>0</v>
      </c>
    </row>
    <row r="55" spans="1:9">
      <c r="A55" s="518">
        <f>Metryka!$C$3</f>
        <v>0</v>
      </c>
      <c r="B55" s="524"/>
      <c r="C55" s="525"/>
      <c r="D55" s="525"/>
      <c r="E55" s="525"/>
      <c r="F55" s="526" t="e">
        <f t="shared" si="0"/>
        <v>#DIV/0!</v>
      </c>
      <c r="G55" s="512">
        <f>Metryka!$C$15</f>
        <v>0</v>
      </c>
      <c r="H55" s="522">
        <f>Metryka!$D$15</f>
        <v>0</v>
      </c>
      <c r="I55" s="523">
        <f>Metryka!$E$15</f>
        <v>0</v>
      </c>
    </row>
    <row r="56" spans="1:9">
      <c r="A56" s="518">
        <f>Metryka!$C$3</f>
        <v>0</v>
      </c>
      <c r="B56" s="524"/>
      <c r="C56" s="525"/>
      <c r="D56" s="525"/>
      <c r="E56" s="525"/>
      <c r="F56" s="526" t="e">
        <f t="shared" si="0"/>
        <v>#DIV/0!</v>
      </c>
      <c r="G56" s="512">
        <f>Metryka!$C$15</f>
        <v>0</v>
      </c>
      <c r="H56" s="522">
        <f>Metryka!$D$15</f>
        <v>0</v>
      </c>
      <c r="I56" s="523">
        <f>Metryka!$E$15</f>
        <v>0</v>
      </c>
    </row>
    <row r="57" spans="1:9">
      <c r="A57" s="518">
        <f>Metryka!$C$3</f>
        <v>0</v>
      </c>
      <c r="B57" s="524"/>
      <c r="C57" s="525"/>
      <c r="D57" s="525"/>
      <c r="E57" s="525"/>
      <c r="F57" s="526" t="e">
        <f t="shared" si="0"/>
        <v>#DIV/0!</v>
      </c>
      <c r="G57" s="512">
        <f>Metryka!$C$15</f>
        <v>0</v>
      </c>
      <c r="H57" s="522">
        <f>Metryka!$D$15</f>
        <v>0</v>
      </c>
      <c r="I57" s="523">
        <f>Metryka!$E$15</f>
        <v>0</v>
      </c>
    </row>
    <row r="58" spans="1:9">
      <c r="A58" s="518">
        <f>Metryka!$C$3</f>
        <v>0</v>
      </c>
      <c r="B58" s="524"/>
      <c r="C58" s="525"/>
      <c r="D58" s="525"/>
      <c r="E58" s="525"/>
      <c r="F58" s="526" t="e">
        <f t="shared" si="0"/>
        <v>#DIV/0!</v>
      </c>
      <c r="G58" s="512">
        <f>Metryka!$C$15</f>
        <v>0</v>
      </c>
      <c r="H58" s="522">
        <f>Metryka!$D$15</f>
        <v>0</v>
      </c>
      <c r="I58" s="523">
        <f>Metryka!$E$15</f>
        <v>0</v>
      </c>
    </row>
    <row r="59" spans="1:9">
      <c r="A59" s="518">
        <f>Metryka!$C$3</f>
        <v>0</v>
      </c>
      <c r="B59" s="524"/>
      <c r="C59" s="525"/>
      <c r="D59" s="525"/>
      <c r="E59" s="525"/>
      <c r="F59" s="526" t="e">
        <f t="shared" si="0"/>
        <v>#DIV/0!</v>
      </c>
      <c r="G59" s="512">
        <f>Metryka!$C$15</f>
        <v>0</v>
      </c>
      <c r="H59" s="522">
        <f>Metryka!$D$15</f>
        <v>0</v>
      </c>
      <c r="I59" s="523">
        <f>Metryka!$E$15</f>
        <v>0</v>
      </c>
    </row>
    <row r="60" spans="1:9">
      <c r="A60" s="518">
        <f>Metryka!$C$3</f>
        <v>0</v>
      </c>
      <c r="B60" s="524"/>
      <c r="C60" s="525"/>
      <c r="D60" s="525"/>
      <c r="E60" s="525"/>
      <c r="F60" s="526" t="e">
        <f t="shared" si="0"/>
        <v>#DIV/0!</v>
      </c>
      <c r="G60" s="512">
        <f>Metryka!$C$15</f>
        <v>0</v>
      </c>
      <c r="H60" s="522">
        <f>Metryka!$D$15</f>
        <v>0</v>
      </c>
      <c r="I60" s="523">
        <f>Metryka!$E$15</f>
        <v>0</v>
      </c>
    </row>
    <row r="61" spans="1:9">
      <c r="A61" s="518">
        <f>Metryka!$C$3</f>
        <v>0</v>
      </c>
      <c r="B61" s="524"/>
      <c r="C61" s="525"/>
      <c r="D61" s="525"/>
      <c r="E61" s="525"/>
      <c r="F61" s="526" t="e">
        <f t="shared" si="0"/>
        <v>#DIV/0!</v>
      </c>
      <c r="G61" s="512">
        <f>Metryka!$C$15</f>
        <v>0</v>
      </c>
      <c r="H61" s="522">
        <f>Metryka!$D$15</f>
        <v>0</v>
      </c>
      <c r="I61" s="523">
        <f>Metryka!$E$15</f>
        <v>0</v>
      </c>
    </row>
    <row r="62" spans="1:9">
      <c r="A62" s="518">
        <f>Metryka!$C$3</f>
        <v>0</v>
      </c>
      <c r="B62" s="524"/>
      <c r="C62" s="525"/>
      <c r="D62" s="525"/>
      <c r="E62" s="525"/>
      <c r="F62" s="526" t="e">
        <f t="shared" si="0"/>
        <v>#DIV/0!</v>
      </c>
      <c r="G62" s="512">
        <f>Metryka!$C$15</f>
        <v>0</v>
      </c>
      <c r="H62" s="522">
        <f>Metryka!$D$15</f>
        <v>0</v>
      </c>
      <c r="I62" s="523">
        <f>Metryka!$E$15</f>
        <v>0</v>
      </c>
    </row>
    <row r="63" spans="1:9">
      <c r="A63" s="518">
        <f>Metryka!$C$3</f>
        <v>0</v>
      </c>
      <c r="B63" s="524"/>
      <c r="C63" s="525"/>
      <c r="D63" s="525"/>
      <c r="E63" s="525"/>
      <c r="F63" s="526" t="e">
        <f t="shared" si="0"/>
        <v>#DIV/0!</v>
      </c>
      <c r="G63" s="512">
        <f>Metryka!$C$15</f>
        <v>0</v>
      </c>
      <c r="H63" s="522">
        <f>Metryka!$D$15</f>
        <v>0</v>
      </c>
      <c r="I63" s="523">
        <f>Metryka!$E$15</f>
        <v>0</v>
      </c>
    </row>
    <row r="64" spans="1:9">
      <c r="A64" s="518">
        <f>Metryka!$C$3</f>
        <v>0</v>
      </c>
      <c r="B64" s="524"/>
      <c r="C64" s="525"/>
      <c r="D64" s="525"/>
      <c r="E64" s="525"/>
      <c r="F64" s="526" t="e">
        <f t="shared" si="0"/>
        <v>#DIV/0!</v>
      </c>
      <c r="G64" s="512">
        <f>Metryka!$C$15</f>
        <v>0</v>
      </c>
      <c r="H64" s="522">
        <f>Metryka!$D$15</f>
        <v>0</v>
      </c>
      <c r="I64" s="523">
        <f>Metryka!$E$15</f>
        <v>0</v>
      </c>
    </row>
    <row r="65" spans="1:18">
      <c r="A65" s="518">
        <f>Metryka!$C$3</f>
        <v>0</v>
      </c>
      <c r="B65" s="524"/>
      <c r="C65" s="525"/>
      <c r="D65" s="525"/>
      <c r="E65" s="525"/>
      <c r="F65" s="526" t="e">
        <f t="shared" si="0"/>
        <v>#DIV/0!</v>
      </c>
      <c r="G65" s="512">
        <f>Metryka!$C$15</f>
        <v>0</v>
      </c>
      <c r="H65" s="522">
        <f>Metryka!$D$15</f>
        <v>0</v>
      </c>
      <c r="I65" s="523">
        <f>Metryka!$E$15</f>
        <v>0</v>
      </c>
    </row>
    <row r="66" spans="1:18">
      <c r="A66" s="518">
        <f>Metryka!$C$3</f>
        <v>0</v>
      </c>
      <c r="B66" s="524"/>
      <c r="C66" s="525"/>
      <c r="D66" s="525"/>
      <c r="E66" s="525"/>
      <c r="F66" s="526" t="e">
        <f t="shared" si="0"/>
        <v>#DIV/0!</v>
      </c>
      <c r="G66" s="512">
        <f>Metryka!$C$15</f>
        <v>0</v>
      </c>
      <c r="H66" s="522">
        <f>Metryka!$D$15</f>
        <v>0</v>
      </c>
      <c r="I66" s="523">
        <f>Metryka!$E$15</f>
        <v>0</v>
      </c>
    </row>
    <row r="67" spans="1:18">
      <c r="A67" s="518">
        <f>Metryka!$C$3</f>
        <v>0</v>
      </c>
      <c r="B67" s="524"/>
      <c r="C67" s="525"/>
      <c r="D67" s="525"/>
      <c r="E67" s="525"/>
      <c r="F67" s="526" t="e">
        <f t="shared" si="0"/>
        <v>#DIV/0!</v>
      </c>
      <c r="G67" s="512">
        <f>Metryka!$C$15</f>
        <v>0</v>
      </c>
      <c r="H67" s="522">
        <f>Metryka!$D$15</f>
        <v>0</v>
      </c>
      <c r="I67" s="523">
        <f>Metryka!$E$15</f>
        <v>0</v>
      </c>
    </row>
    <row r="68" spans="1:18">
      <c r="A68" s="518">
        <f>Metryka!$C$3</f>
        <v>0</v>
      </c>
      <c r="B68" s="524"/>
      <c r="C68" s="525"/>
      <c r="D68" s="525"/>
      <c r="E68" s="525"/>
      <c r="F68" s="526" t="e">
        <f t="shared" si="0"/>
        <v>#DIV/0!</v>
      </c>
      <c r="G68" s="512">
        <f>Metryka!$C$15</f>
        <v>0</v>
      </c>
      <c r="H68" s="522">
        <f>Metryka!$D$15</f>
        <v>0</v>
      </c>
      <c r="I68" s="523">
        <f>Metryka!$E$15</f>
        <v>0</v>
      </c>
    </row>
    <row r="69" spans="1:18" ht="13.5" thickBot="1">
      <c r="A69" s="518">
        <f>Metryka!$C$3</f>
        <v>0</v>
      </c>
      <c r="B69" s="528"/>
      <c r="C69" s="529"/>
      <c r="D69" s="529"/>
      <c r="E69" s="529"/>
      <c r="F69" s="530" t="e">
        <f t="shared" si="0"/>
        <v>#DIV/0!</v>
      </c>
      <c r="G69" s="512">
        <f>Metryka!$C$15</f>
        <v>0</v>
      </c>
      <c r="H69" s="522">
        <f>Metryka!$D$15</f>
        <v>0</v>
      </c>
      <c r="I69" s="523">
        <f>Metryka!$E$15</f>
        <v>0</v>
      </c>
    </row>
    <row r="70" spans="1:18">
      <c r="H70" s="522"/>
      <c r="I70" s="523"/>
    </row>
    <row r="71" spans="1:18">
      <c r="H71" s="522"/>
      <c r="I71" s="523"/>
    </row>
    <row r="72" spans="1:18">
      <c r="H72" s="522"/>
      <c r="I72" s="523"/>
    </row>
    <row r="73" spans="1:18">
      <c r="F73" s="531"/>
      <c r="H73" s="522"/>
      <c r="I73" s="523"/>
      <c r="J73" s="531"/>
      <c r="K73" s="531"/>
      <c r="L73" s="531"/>
      <c r="M73" s="531"/>
      <c r="N73" s="531"/>
      <c r="O73" s="531"/>
      <c r="P73" s="531"/>
      <c r="Q73" s="531"/>
      <c r="R73" s="531"/>
    </row>
    <row r="74" spans="1:18">
      <c r="H74" s="522"/>
      <c r="I74" s="523"/>
    </row>
    <row r="75" spans="1:18">
      <c r="H75" s="522"/>
      <c r="I75" s="523"/>
    </row>
    <row r="76" spans="1:18">
      <c r="B76" s="531"/>
      <c r="C76" s="531"/>
      <c r="E76" s="531"/>
      <c r="H76" s="522"/>
      <c r="I76" s="523"/>
    </row>
    <row r="77" spans="1:18">
      <c r="H77" s="522"/>
      <c r="I77" s="523"/>
    </row>
    <row r="78" spans="1:18">
      <c r="H78" s="522"/>
      <c r="I78" s="523"/>
    </row>
    <row r="79" spans="1:18">
      <c r="H79" s="522"/>
      <c r="I79" s="523"/>
    </row>
    <row r="80" spans="1:18">
      <c r="H80" s="522"/>
      <c r="I80" s="523"/>
    </row>
    <row r="81" spans="8:9">
      <c r="H81" s="522"/>
      <c r="I81" s="523"/>
    </row>
    <row r="82" spans="8:9">
      <c r="H82" s="522"/>
      <c r="I82" s="523"/>
    </row>
    <row r="83" spans="8:9">
      <c r="H83" s="522"/>
      <c r="I83" s="523"/>
    </row>
    <row r="84" spans="8:9">
      <c r="H84" s="522"/>
      <c r="I84" s="523"/>
    </row>
    <row r="85" spans="8:9">
      <c r="H85" s="522"/>
      <c r="I85" s="523"/>
    </row>
    <row r="86" spans="8:9">
      <c r="H86" s="522"/>
      <c r="I86" s="523"/>
    </row>
    <row r="87" spans="8:9">
      <c r="H87" s="522"/>
      <c r="I87" s="523"/>
    </row>
    <row r="88" spans="8:9">
      <c r="H88" s="522"/>
      <c r="I88" s="523"/>
    </row>
    <row r="89" spans="8:9">
      <c r="H89" s="522"/>
      <c r="I89" s="523"/>
    </row>
    <row r="90" spans="8:9">
      <c r="H90" s="522"/>
      <c r="I90" s="523"/>
    </row>
    <row r="91" spans="8:9">
      <c r="H91" s="522"/>
      <c r="I91" s="523"/>
    </row>
    <row r="92" spans="8:9">
      <c r="H92" s="522"/>
      <c r="I92" s="523"/>
    </row>
    <row r="93" spans="8:9">
      <c r="H93" s="522"/>
      <c r="I93" s="523"/>
    </row>
    <row r="94" spans="8:9">
      <c r="H94" s="522"/>
      <c r="I94" s="523"/>
    </row>
    <row r="95" spans="8:9">
      <c r="H95" s="522"/>
      <c r="I95" s="523"/>
    </row>
    <row r="96" spans="8:9">
      <c r="H96" s="522"/>
      <c r="I96" s="523"/>
    </row>
    <row r="97" spans="8:9">
      <c r="H97" s="522"/>
      <c r="I97" s="523"/>
    </row>
    <row r="98" spans="8:9">
      <c r="H98" s="522"/>
      <c r="I98" s="523"/>
    </row>
    <row r="99" spans="8:9">
      <c r="H99" s="522"/>
      <c r="I99" s="523"/>
    </row>
    <row r="100" spans="8:9">
      <c r="H100" s="522"/>
      <c r="I100" s="523"/>
    </row>
    <row r="101" spans="8:9">
      <c r="H101" s="522"/>
      <c r="I101" s="523"/>
    </row>
    <row r="102" spans="8:9">
      <c r="H102" s="522"/>
      <c r="I102" s="523"/>
    </row>
    <row r="103" spans="8:9">
      <c r="H103" s="522"/>
      <c r="I103" s="523"/>
    </row>
    <row r="104" spans="8:9">
      <c r="H104" s="522"/>
      <c r="I104" s="523"/>
    </row>
    <row r="105" spans="8:9">
      <c r="H105" s="522"/>
      <c r="I105" s="523"/>
    </row>
    <row r="106" spans="8:9">
      <c r="H106" s="522"/>
      <c r="I106" s="523"/>
    </row>
    <row r="107" spans="8:9">
      <c r="H107" s="522"/>
      <c r="I107" s="523"/>
    </row>
    <row r="108" spans="8:9">
      <c r="H108" s="522"/>
      <c r="I108" s="523"/>
    </row>
    <row r="109" spans="8:9">
      <c r="H109" s="522"/>
      <c r="I109" s="523"/>
    </row>
    <row r="110" spans="8:9">
      <c r="H110" s="522"/>
      <c r="I110" s="523"/>
    </row>
    <row r="111" spans="8:9">
      <c r="H111" s="522"/>
      <c r="I111" s="523"/>
    </row>
    <row r="112" spans="8:9">
      <c r="H112" s="522"/>
      <c r="I112" s="523"/>
    </row>
    <row r="113" spans="8:9">
      <c r="H113" s="522"/>
      <c r="I113" s="523"/>
    </row>
    <row r="114" spans="8:9">
      <c r="H114" s="522"/>
      <c r="I114" s="523"/>
    </row>
    <row r="115" spans="8:9">
      <c r="H115" s="522"/>
      <c r="I115" s="523"/>
    </row>
    <row r="116" spans="8:9">
      <c r="H116" s="522"/>
      <c r="I116" s="523"/>
    </row>
    <row r="117" spans="8:9">
      <c r="H117" s="522"/>
      <c r="I117" s="523"/>
    </row>
    <row r="118" spans="8:9">
      <c r="H118" s="522"/>
      <c r="I118" s="523"/>
    </row>
    <row r="119" spans="8:9">
      <c r="H119" s="522"/>
      <c r="I119" s="523"/>
    </row>
    <row r="120" spans="8:9">
      <c r="H120" s="522"/>
      <c r="I120" s="523"/>
    </row>
    <row r="121" spans="8:9">
      <c r="H121" s="522"/>
      <c r="I121" s="523"/>
    </row>
    <row r="122" spans="8:9">
      <c r="H122" s="522"/>
      <c r="I122" s="523"/>
    </row>
    <row r="123" spans="8:9">
      <c r="H123" s="522"/>
      <c r="I123" s="523"/>
    </row>
    <row r="124" spans="8:9">
      <c r="H124" s="522"/>
      <c r="I124" s="523"/>
    </row>
    <row r="125" spans="8:9">
      <c r="H125" s="522"/>
      <c r="I125" s="523"/>
    </row>
    <row r="126" spans="8:9">
      <c r="H126" s="522"/>
      <c r="I126" s="523"/>
    </row>
    <row r="127" spans="8:9">
      <c r="H127" s="522"/>
      <c r="I127" s="523"/>
    </row>
    <row r="128" spans="8:9">
      <c r="H128" s="522"/>
      <c r="I128" s="523"/>
    </row>
    <row r="129" spans="8:9">
      <c r="H129" s="522"/>
      <c r="I129" s="523"/>
    </row>
    <row r="130" spans="8:9">
      <c r="H130" s="522"/>
      <c r="I130" s="523"/>
    </row>
    <row r="131" spans="8:9">
      <c r="H131" s="522"/>
      <c r="I131" s="523"/>
    </row>
    <row r="132" spans="8:9">
      <c r="H132" s="522"/>
      <c r="I132" s="523"/>
    </row>
    <row r="133" spans="8:9">
      <c r="H133" s="522"/>
      <c r="I133" s="523"/>
    </row>
    <row r="134" spans="8:9">
      <c r="H134" s="522"/>
      <c r="I134" s="523"/>
    </row>
    <row r="135" spans="8:9">
      <c r="H135" s="522"/>
      <c r="I135" s="523"/>
    </row>
    <row r="136" spans="8:9">
      <c r="H136" s="522"/>
      <c r="I136" s="523"/>
    </row>
    <row r="137" spans="8:9">
      <c r="H137" s="522"/>
      <c r="I137" s="523"/>
    </row>
    <row r="138" spans="8:9">
      <c r="H138" s="522"/>
      <c r="I138" s="523"/>
    </row>
    <row r="139" spans="8:9">
      <c r="H139" s="522"/>
      <c r="I139" s="523"/>
    </row>
    <row r="140" spans="8:9">
      <c r="H140" s="522"/>
      <c r="I140" s="523"/>
    </row>
    <row r="141" spans="8:9">
      <c r="H141" s="522"/>
      <c r="I141" s="523"/>
    </row>
    <row r="142" spans="8:9">
      <c r="H142" s="522"/>
      <c r="I142" s="523"/>
    </row>
    <row r="143" spans="8:9">
      <c r="H143" s="522"/>
      <c r="I143" s="523"/>
    </row>
    <row r="144" spans="8:9">
      <c r="H144" s="522"/>
      <c r="I144" s="523"/>
    </row>
    <row r="145" spans="8:9">
      <c r="H145" s="522"/>
      <c r="I145" s="523"/>
    </row>
    <row r="146" spans="8:9">
      <c r="H146" s="522"/>
      <c r="I146" s="523"/>
    </row>
    <row r="147" spans="8:9">
      <c r="H147" s="522"/>
      <c r="I147" s="523"/>
    </row>
    <row r="148" spans="8:9">
      <c r="H148" s="522"/>
      <c r="I148" s="523"/>
    </row>
    <row r="149" spans="8:9">
      <c r="H149" s="522"/>
      <c r="I149" s="523"/>
    </row>
    <row r="150" spans="8:9">
      <c r="H150" s="522"/>
      <c r="I150" s="523"/>
    </row>
    <row r="151" spans="8:9">
      <c r="H151" s="522"/>
      <c r="I151" s="523"/>
    </row>
    <row r="152" spans="8:9">
      <c r="H152" s="522"/>
      <c r="I152" s="523"/>
    </row>
    <row r="153" spans="8:9">
      <c r="H153" s="522"/>
      <c r="I153" s="523"/>
    </row>
    <row r="154" spans="8:9">
      <c r="H154" s="522"/>
      <c r="I154" s="523"/>
    </row>
    <row r="155" spans="8:9">
      <c r="H155" s="522"/>
      <c r="I155" s="523"/>
    </row>
    <row r="156" spans="8:9">
      <c r="H156" s="522"/>
      <c r="I156" s="523"/>
    </row>
    <row r="157" spans="8:9">
      <c r="H157" s="522"/>
      <c r="I157" s="523"/>
    </row>
    <row r="158" spans="8:9">
      <c r="H158" s="522"/>
      <c r="I158" s="523"/>
    </row>
    <row r="159" spans="8:9">
      <c r="H159" s="522"/>
      <c r="I159" s="523"/>
    </row>
    <row r="160" spans="8:9">
      <c r="H160" s="522"/>
      <c r="I160" s="523"/>
    </row>
    <row r="161" spans="8:9">
      <c r="H161" s="522"/>
      <c r="I161" s="523"/>
    </row>
    <row r="162" spans="8:9">
      <c r="H162" s="522"/>
      <c r="I162" s="523"/>
    </row>
    <row r="163" spans="8:9">
      <c r="H163" s="522"/>
      <c r="I163" s="523"/>
    </row>
    <row r="164" spans="8:9">
      <c r="H164" s="522"/>
      <c r="I164" s="523"/>
    </row>
    <row r="165" spans="8:9">
      <c r="H165" s="522"/>
      <c r="I165" s="523"/>
    </row>
    <row r="166" spans="8:9">
      <c r="H166" s="522"/>
      <c r="I166" s="523"/>
    </row>
    <row r="167" spans="8:9">
      <c r="H167" s="522"/>
      <c r="I167" s="523"/>
    </row>
    <row r="168" spans="8:9">
      <c r="H168" s="522"/>
      <c r="I168" s="523"/>
    </row>
    <row r="169" spans="8:9">
      <c r="H169" s="522"/>
      <c r="I169" s="523"/>
    </row>
    <row r="170" spans="8:9">
      <c r="H170" s="522"/>
      <c r="I170" s="523"/>
    </row>
    <row r="171" spans="8:9">
      <c r="H171" s="522"/>
      <c r="I171" s="523"/>
    </row>
    <row r="172" spans="8:9">
      <c r="H172" s="522"/>
      <c r="I172" s="523"/>
    </row>
    <row r="173" spans="8:9">
      <c r="H173" s="522"/>
      <c r="I173" s="523"/>
    </row>
    <row r="174" spans="8:9">
      <c r="H174" s="522"/>
      <c r="I174" s="523"/>
    </row>
    <row r="175" spans="8:9">
      <c r="H175" s="522"/>
      <c r="I175" s="523"/>
    </row>
    <row r="176" spans="8:9">
      <c r="H176" s="522"/>
      <c r="I176" s="523"/>
    </row>
    <row r="177" spans="8:9">
      <c r="H177" s="522"/>
      <c r="I177" s="523"/>
    </row>
    <row r="178" spans="8:9">
      <c r="H178" s="522"/>
      <c r="I178" s="523"/>
    </row>
    <row r="179" spans="8:9">
      <c r="H179" s="522"/>
      <c r="I179" s="523"/>
    </row>
    <row r="180" spans="8:9">
      <c r="H180" s="522"/>
      <c r="I180" s="523"/>
    </row>
    <row r="181" spans="8:9">
      <c r="H181" s="522"/>
      <c r="I181" s="523"/>
    </row>
    <row r="182" spans="8:9">
      <c r="H182" s="522"/>
      <c r="I182" s="523"/>
    </row>
    <row r="183" spans="8:9">
      <c r="H183" s="522"/>
      <c r="I183" s="523"/>
    </row>
    <row r="184" spans="8:9">
      <c r="H184" s="522"/>
      <c r="I184" s="523"/>
    </row>
    <row r="185" spans="8:9">
      <c r="H185" s="522"/>
      <c r="I185" s="523"/>
    </row>
    <row r="186" spans="8:9">
      <c r="H186" s="522"/>
      <c r="I186" s="523"/>
    </row>
    <row r="187" spans="8:9">
      <c r="H187" s="522"/>
      <c r="I187" s="523"/>
    </row>
    <row r="188" spans="8:9">
      <c r="H188" s="522"/>
      <c r="I188" s="523"/>
    </row>
    <row r="189" spans="8:9">
      <c r="H189" s="522"/>
      <c r="I189" s="523"/>
    </row>
    <row r="190" spans="8:9">
      <c r="H190" s="522"/>
      <c r="I190" s="523"/>
    </row>
    <row r="191" spans="8:9">
      <c r="H191" s="522"/>
      <c r="I191" s="523"/>
    </row>
    <row r="192" spans="8:9">
      <c r="H192" s="522"/>
      <c r="I192" s="523"/>
    </row>
    <row r="193" spans="8:9">
      <c r="H193" s="522"/>
      <c r="I193" s="523"/>
    </row>
    <row r="194" spans="8:9">
      <c r="H194" s="522"/>
      <c r="I194" s="523"/>
    </row>
    <row r="195" spans="8:9">
      <c r="H195" s="522"/>
      <c r="I195" s="523"/>
    </row>
    <row r="196" spans="8:9">
      <c r="H196" s="522"/>
      <c r="I196" s="523"/>
    </row>
    <row r="197" spans="8:9">
      <c r="H197" s="522"/>
      <c r="I197" s="523"/>
    </row>
    <row r="198" spans="8:9">
      <c r="H198" s="522"/>
      <c r="I198" s="523"/>
    </row>
    <row r="199" spans="8:9">
      <c r="H199" s="522"/>
      <c r="I199" s="523"/>
    </row>
    <row r="200" spans="8:9">
      <c r="H200" s="522"/>
      <c r="I200" s="523"/>
    </row>
    <row r="201" spans="8:9">
      <c r="H201" s="522"/>
      <c r="I201" s="523"/>
    </row>
    <row r="202" spans="8:9">
      <c r="H202" s="522"/>
      <c r="I202" s="523"/>
    </row>
    <row r="203" spans="8:9">
      <c r="H203" s="522"/>
      <c r="I203" s="523"/>
    </row>
    <row r="204" spans="8:9">
      <c r="H204" s="522"/>
      <c r="I204" s="523"/>
    </row>
    <row r="205" spans="8:9">
      <c r="H205" s="522"/>
      <c r="I205" s="523"/>
    </row>
    <row r="206" spans="8:9">
      <c r="H206" s="522"/>
      <c r="I206" s="523"/>
    </row>
    <row r="207" spans="8:9">
      <c r="H207" s="522"/>
      <c r="I207" s="523"/>
    </row>
    <row r="208" spans="8:9">
      <c r="H208" s="522"/>
      <c r="I208" s="523"/>
    </row>
    <row r="209" spans="8:9">
      <c r="H209" s="522"/>
      <c r="I209" s="523"/>
    </row>
    <row r="210" spans="8:9">
      <c r="H210" s="522"/>
      <c r="I210" s="523"/>
    </row>
    <row r="211" spans="8:9">
      <c r="H211" s="522"/>
      <c r="I211" s="523"/>
    </row>
    <row r="212" spans="8:9">
      <c r="H212" s="522"/>
      <c r="I212" s="523"/>
    </row>
    <row r="213" spans="8:9">
      <c r="H213" s="522"/>
      <c r="I213" s="523"/>
    </row>
    <row r="214" spans="8:9">
      <c r="H214" s="522"/>
      <c r="I214" s="523"/>
    </row>
    <row r="215" spans="8:9">
      <c r="H215" s="522"/>
      <c r="I215" s="523"/>
    </row>
    <row r="216" spans="8:9">
      <c r="H216" s="522"/>
      <c r="I216" s="523"/>
    </row>
    <row r="217" spans="8:9">
      <c r="H217" s="522"/>
      <c r="I217" s="523"/>
    </row>
    <row r="218" spans="8:9">
      <c r="H218" s="522"/>
      <c r="I218" s="523"/>
    </row>
    <row r="219" spans="8:9">
      <c r="H219" s="522"/>
      <c r="I219" s="523"/>
    </row>
    <row r="220" spans="8:9">
      <c r="H220" s="522"/>
      <c r="I220" s="523"/>
    </row>
    <row r="221" spans="8:9">
      <c r="H221" s="522"/>
      <c r="I221" s="523"/>
    </row>
    <row r="222" spans="8:9">
      <c r="H222" s="522"/>
      <c r="I222" s="523"/>
    </row>
    <row r="223" spans="8:9">
      <c r="H223" s="522"/>
      <c r="I223" s="523"/>
    </row>
    <row r="224" spans="8:9">
      <c r="H224" s="522"/>
      <c r="I224" s="523"/>
    </row>
    <row r="225" spans="8:9">
      <c r="H225" s="522"/>
      <c r="I225" s="523"/>
    </row>
    <row r="226" spans="8:9">
      <c r="H226" s="522"/>
      <c r="I226" s="523"/>
    </row>
    <row r="227" spans="8:9">
      <c r="H227" s="522"/>
      <c r="I227" s="523"/>
    </row>
    <row r="228" spans="8:9">
      <c r="H228" s="522"/>
      <c r="I228" s="523"/>
    </row>
    <row r="229" spans="8:9">
      <c r="H229" s="522"/>
      <c r="I229" s="523"/>
    </row>
    <row r="230" spans="8:9">
      <c r="H230" s="522"/>
      <c r="I230" s="523"/>
    </row>
    <row r="231" spans="8:9">
      <c r="H231" s="522"/>
      <c r="I231" s="523"/>
    </row>
    <row r="232" spans="8:9">
      <c r="H232" s="522"/>
      <c r="I232" s="523"/>
    </row>
    <row r="233" spans="8:9">
      <c r="H233" s="522"/>
      <c r="I233" s="523"/>
    </row>
    <row r="234" spans="8:9">
      <c r="H234" s="522"/>
      <c r="I234" s="523"/>
    </row>
    <row r="235" spans="8:9">
      <c r="H235" s="522"/>
      <c r="I235" s="523"/>
    </row>
    <row r="236" spans="8:9">
      <c r="H236" s="522"/>
      <c r="I236" s="523"/>
    </row>
    <row r="237" spans="8:9">
      <c r="H237" s="522"/>
      <c r="I237" s="523"/>
    </row>
    <row r="238" spans="8:9">
      <c r="H238" s="522"/>
      <c r="I238" s="523"/>
    </row>
    <row r="239" spans="8:9">
      <c r="H239" s="522"/>
      <c r="I239" s="523"/>
    </row>
    <row r="240" spans="8:9">
      <c r="H240" s="522"/>
      <c r="I240" s="523"/>
    </row>
    <row r="241" spans="8:9">
      <c r="H241" s="522"/>
      <c r="I241" s="523"/>
    </row>
    <row r="242" spans="8:9">
      <c r="H242" s="522"/>
      <c r="I242" s="523"/>
    </row>
    <row r="243" spans="8:9">
      <c r="H243" s="522"/>
      <c r="I243" s="523"/>
    </row>
    <row r="244" spans="8:9">
      <c r="H244" s="522"/>
      <c r="I244" s="523"/>
    </row>
    <row r="245" spans="8:9">
      <c r="H245" s="522"/>
      <c r="I245" s="523"/>
    </row>
    <row r="246" spans="8:9">
      <c r="H246" s="522"/>
      <c r="I246" s="523"/>
    </row>
    <row r="247" spans="8:9">
      <c r="H247" s="522"/>
      <c r="I247" s="523"/>
    </row>
    <row r="248" spans="8:9">
      <c r="H248" s="522"/>
      <c r="I248" s="523"/>
    </row>
    <row r="249" spans="8:9">
      <c r="H249" s="522"/>
      <c r="I249" s="523"/>
    </row>
    <row r="250" spans="8:9">
      <c r="H250" s="522"/>
      <c r="I250" s="523"/>
    </row>
    <row r="251" spans="8:9">
      <c r="H251" s="522"/>
      <c r="I251" s="523"/>
    </row>
    <row r="252" spans="8:9">
      <c r="H252" s="522"/>
      <c r="I252" s="523"/>
    </row>
    <row r="253" spans="8:9">
      <c r="H253" s="522"/>
      <c r="I253" s="523"/>
    </row>
    <row r="254" spans="8:9">
      <c r="H254" s="522"/>
      <c r="I254" s="523"/>
    </row>
    <row r="255" spans="8:9">
      <c r="H255" s="522"/>
      <c r="I255" s="523"/>
    </row>
    <row r="256" spans="8:9">
      <c r="H256" s="522"/>
      <c r="I256" s="523"/>
    </row>
    <row r="257" spans="8:9">
      <c r="H257" s="522"/>
      <c r="I257" s="523"/>
    </row>
    <row r="258" spans="8:9">
      <c r="H258" s="522"/>
      <c r="I258" s="523"/>
    </row>
    <row r="259" spans="8:9">
      <c r="H259" s="522"/>
      <c r="I259" s="523"/>
    </row>
    <row r="260" spans="8:9">
      <c r="H260" s="522"/>
      <c r="I260" s="523"/>
    </row>
    <row r="261" spans="8:9">
      <c r="H261" s="522"/>
      <c r="I261" s="523"/>
    </row>
    <row r="262" spans="8:9">
      <c r="H262" s="522"/>
      <c r="I262" s="523"/>
    </row>
    <row r="263" spans="8:9">
      <c r="H263" s="522"/>
      <c r="I263" s="523"/>
    </row>
    <row r="264" spans="8:9">
      <c r="H264" s="522"/>
      <c r="I264" s="523"/>
    </row>
    <row r="265" spans="8:9">
      <c r="H265" s="522"/>
      <c r="I265" s="523"/>
    </row>
    <row r="266" spans="8:9">
      <c r="H266" s="522"/>
      <c r="I266" s="523"/>
    </row>
    <row r="267" spans="8:9">
      <c r="H267" s="522"/>
      <c r="I267" s="523"/>
    </row>
    <row r="268" spans="8:9">
      <c r="H268" s="522"/>
      <c r="I268" s="523"/>
    </row>
    <row r="269" spans="8:9">
      <c r="H269" s="522"/>
      <c r="I269" s="523"/>
    </row>
    <row r="270" spans="8:9">
      <c r="H270" s="522"/>
      <c r="I270" s="523"/>
    </row>
    <row r="271" spans="8:9">
      <c r="H271" s="522"/>
      <c r="I271" s="523"/>
    </row>
    <row r="272" spans="8:9">
      <c r="H272" s="522"/>
      <c r="I272" s="523"/>
    </row>
    <row r="273" spans="8:9">
      <c r="H273" s="522"/>
      <c r="I273" s="523"/>
    </row>
    <row r="274" spans="8:9">
      <c r="H274" s="522"/>
      <c r="I274" s="523"/>
    </row>
    <row r="275" spans="8:9">
      <c r="H275" s="522"/>
      <c r="I275" s="523"/>
    </row>
    <row r="276" spans="8:9">
      <c r="H276" s="522"/>
      <c r="I276" s="523"/>
    </row>
    <row r="277" spans="8:9">
      <c r="H277" s="522"/>
      <c r="I277" s="523"/>
    </row>
    <row r="278" spans="8:9">
      <c r="H278" s="522"/>
      <c r="I278" s="523"/>
    </row>
    <row r="279" spans="8:9">
      <c r="H279" s="522"/>
      <c r="I279" s="523"/>
    </row>
    <row r="280" spans="8:9">
      <c r="H280" s="522"/>
      <c r="I280" s="523"/>
    </row>
    <row r="281" spans="8:9">
      <c r="H281" s="522"/>
      <c r="I281" s="523"/>
    </row>
  </sheetData>
  <mergeCells count="3">
    <mergeCell ref="B2:F2"/>
    <mergeCell ref="B4:F4"/>
    <mergeCell ref="B5:C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34"/>
  <sheetViews>
    <sheetView topLeftCell="B1" workbookViewId="0">
      <selection activeCell="B1" sqref="B1"/>
    </sheetView>
  </sheetViews>
  <sheetFormatPr defaultColWidth="9.140625" defaultRowHeight="12.75"/>
  <cols>
    <col min="1" max="1" width="9.140625" style="532" hidden="1" customWidth="1"/>
    <col min="2" max="2" width="44.140625" style="532" customWidth="1"/>
    <col min="3" max="3" width="23.140625" style="532" customWidth="1"/>
    <col min="4" max="4" width="26.140625" style="532" customWidth="1"/>
    <col min="5" max="5" width="25.85546875" style="532" customWidth="1"/>
    <col min="6" max="6" width="27.42578125" style="532" customWidth="1"/>
    <col min="7" max="7" width="20.42578125" style="532" customWidth="1"/>
    <col min="8" max="8" width="30.85546875" style="532" customWidth="1"/>
    <col min="9" max="9" width="25.7109375" style="532" customWidth="1"/>
    <col min="10" max="16384" width="9.140625" style="532"/>
  </cols>
  <sheetData>
    <row r="1" spans="1:10">
      <c r="B1" s="498">
        <f>Metryka!C3</f>
        <v>0</v>
      </c>
    </row>
    <row r="2" spans="1:10" ht="28.5" customHeight="1" thickBot="1">
      <c r="B2" s="652" t="s">
        <v>568</v>
      </c>
      <c r="C2" s="652"/>
      <c r="D2" s="652"/>
      <c r="E2" s="652"/>
      <c r="F2" s="652"/>
      <c r="G2" s="652"/>
      <c r="H2" s="652"/>
      <c r="I2" s="652"/>
      <c r="J2" s="652"/>
    </row>
    <row r="3" spans="1:10" ht="15.75" customHeight="1" thickBot="1">
      <c r="B3" s="663" t="s">
        <v>569</v>
      </c>
      <c r="C3" s="664"/>
      <c r="D3" s="664"/>
      <c r="E3" s="664"/>
      <c r="F3" s="664"/>
      <c r="G3" s="665"/>
    </row>
    <row r="4" spans="1:10" ht="24.75" customHeight="1">
      <c r="B4" s="666" t="s">
        <v>570</v>
      </c>
      <c r="C4" s="533" t="s">
        <v>282</v>
      </c>
      <c r="D4" s="667" t="s">
        <v>284</v>
      </c>
      <c r="E4" s="668"/>
      <c r="F4" s="669"/>
      <c r="G4" s="670" t="s">
        <v>571</v>
      </c>
    </row>
    <row r="5" spans="1:10" ht="34.5" thickBot="1">
      <c r="B5" s="658"/>
      <c r="C5" s="537" t="s">
        <v>487</v>
      </c>
      <c r="D5" s="554" t="s">
        <v>625</v>
      </c>
      <c r="E5" s="554" t="s">
        <v>626</v>
      </c>
      <c r="F5" s="553" t="s">
        <v>627</v>
      </c>
      <c r="G5" s="671"/>
    </row>
    <row r="6" spans="1:10">
      <c r="A6" s="518">
        <f>Metryka!$C$3</f>
        <v>0</v>
      </c>
      <c r="B6" s="555" t="s">
        <v>572</v>
      </c>
      <c r="C6" s="556" t="s">
        <v>488</v>
      </c>
      <c r="D6" s="556" t="s">
        <v>286</v>
      </c>
      <c r="E6" s="556" t="s">
        <v>286</v>
      </c>
      <c r="F6" s="556" t="s">
        <v>286</v>
      </c>
      <c r="G6" s="557" t="s">
        <v>573</v>
      </c>
      <c r="J6" s="510"/>
    </row>
    <row r="7" spans="1:10">
      <c r="A7" s="518">
        <f>Metryka!$C$3</f>
        <v>0</v>
      </c>
      <c r="B7" s="467" t="s">
        <v>288</v>
      </c>
      <c r="C7" s="468">
        <f>D7+E7+F7</f>
        <v>0</v>
      </c>
      <c r="D7" s="469"/>
      <c r="E7" s="469"/>
      <c r="F7" s="469"/>
      <c r="G7" s="470"/>
      <c r="J7" s="510"/>
    </row>
    <row r="8" spans="1:10">
      <c r="A8" s="518">
        <f>Metryka!$C$3</f>
        <v>0</v>
      </c>
      <c r="B8" s="467" t="s">
        <v>289</v>
      </c>
      <c r="C8" s="468">
        <f>D8+E8+F8</f>
        <v>0</v>
      </c>
      <c r="D8" s="469"/>
      <c r="E8" s="469"/>
      <c r="F8" s="469"/>
      <c r="G8" s="470"/>
      <c r="J8" s="510"/>
    </row>
    <row r="9" spans="1:10" ht="13.5" thickBot="1">
      <c r="A9" s="518">
        <f>Metryka!$C$3</f>
        <v>0</v>
      </c>
      <c r="B9" s="471" t="s">
        <v>13</v>
      </c>
      <c r="C9" s="472">
        <f>SUM(C7:C8)</f>
        <v>0</v>
      </c>
      <c r="D9" s="472">
        <f>SUM(D7:D8)</f>
        <v>0</v>
      </c>
      <c r="E9" s="472">
        <f>SUM(E7:E8)</f>
        <v>0</v>
      </c>
      <c r="F9" s="472">
        <f>SUM(F7:F8)</f>
        <v>0</v>
      </c>
      <c r="G9" s="473">
        <f>SUM(G7:G8)</f>
        <v>0</v>
      </c>
      <c r="J9" s="510"/>
    </row>
    <row r="10" spans="1:10">
      <c r="A10" s="518">
        <f>Metryka!$C$3</f>
        <v>0</v>
      </c>
      <c r="J10" s="510"/>
    </row>
    <row r="11" spans="1:10" ht="15" thickBot="1">
      <c r="A11" s="518">
        <f>Metryka!$C$3</f>
        <v>0</v>
      </c>
      <c r="I11" s="527"/>
      <c r="J11" s="510"/>
    </row>
    <row r="12" spans="1:10" ht="14.25">
      <c r="A12" s="518">
        <f>Metryka!$C$3</f>
        <v>0</v>
      </c>
      <c r="B12" s="659" t="s">
        <v>283</v>
      </c>
      <c r="C12" s="660"/>
      <c r="D12" s="660"/>
      <c r="E12" s="660"/>
      <c r="F12" s="661"/>
      <c r="I12" s="527"/>
      <c r="J12" s="510"/>
    </row>
    <row r="13" spans="1:10" ht="25.5">
      <c r="A13" s="518">
        <f>Metryka!$C$3</f>
        <v>0</v>
      </c>
      <c r="B13" s="657" t="s">
        <v>570</v>
      </c>
      <c r="C13" s="513" t="s">
        <v>574</v>
      </c>
      <c r="D13" s="513" t="s">
        <v>285</v>
      </c>
      <c r="E13" s="513" t="s">
        <v>622</v>
      </c>
      <c r="F13" s="534" t="s">
        <v>575</v>
      </c>
      <c r="I13" s="527"/>
      <c r="J13" s="510"/>
    </row>
    <row r="14" spans="1:10" ht="13.5" thickBot="1">
      <c r="A14" s="518">
        <f>Metryka!$C$3</f>
        <v>0</v>
      </c>
      <c r="B14" s="658"/>
      <c r="C14" s="535" t="s">
        <v>576</v>
      </c>
      <c r="D14" s="536" t="s">
        <v>287</v>
      </c>
      <c r="E14" s="537" t="s">
        <v>40</v>
      </c>
      <c r="F14" s="538" t="s">
        <v>573</v>
      </c>
    </row>
    <row r="15" spans="1:10">
      <c r="A15" s="518">
        <f>Metryka!$C$3</f>
        <v>0</v>
      </c>
      <c r="B15" s="474" t="s">
        <v>288</v>
      </c>
      <c r="C15" s="475"/>
      <c r="D15" s="539"/>
      <c r="E15" s="539"/>
      <c r="F15" s="540"/>
    </row>
    <row r="16" spans="1:10" ht="13.5" thickBot="1">
      <c r="A16" s="518">
        <f>Metryka!$C$3</f>
        <v>0</v>
      </c>
      <c r="B16" s="471" t="s">
        <v>289</v>
      </c>
      <c r="C16" s="476"/>
      <c r="D16" s="541"/>
      <c r="E16" s="541"/>
      <c r="F16" s="542"/>
    </row>
    <row r="17" spans="1:6">
      <c r="A17" s="518">
        <f>Metryka!$C$3</f>
        <v>0</v>
      </c>
      <c r="B17" s="474" t="s">
        <v>288</v>
      </c>
      <c r="C17" s="475"/>
      <c r="D17" s="539"/>
      <c r="E17" s="539"/>
      <c r="F17" s="540"/>
    </row>
    <row r="18" spans="1:6" ht="13.5" thickBot="1">
      <c r="A18" s="518">
        <f>Metryka!$C$3</f>
        <v>0</v>
      </c>
      <c r="B18" s="471" t="s">
        <v>289</v>
      </c>
      <c r="C18" s="476"/>
      <c r="D18" s="541"/>
      <c r="E18" s="541"/>
      <c r="F18" s="542"/>
    </row>
    <row r="19" spans="1:6">
      <c r="A19" s="518">
        <f>Metryka!$C$3</f>
        <v>0</v>
      </c>
      <c r="B19" s="474" t="s">
        <v>288</v>
      </c>
      <c r="C19" s="475"/>
      <c r="D19" s="539"/>
      <c r="E19" s="539"/>
      <c r="F19" s="540"/>
    </row>
    <row r="20" spans="1:6" ht="13.5" thickBot="1">
      <c r="A20" s="518">
        <f>Metryka!$C$3</f>
        <v>0</v>
      </c>
      <c r="B20" s="471" t="s">
        <v>289</v>
      </c>
      <c r="C20" s="476"/>
      <c r="D20" s="541"/>
      <c r="E20" s="541"/>
      <c r="F20" s="542"/>
    </row>
    <row r="21" spans="1:6">
      <c r="A21" s="518">
        <f>Metryka!$C$3</f>
        <v>0</v>
      </c>
      <c r="B21" s="474" t="s">
        <v>288</v>
      </c>
      <c r="C21" s="475"/>
      <c r="D21" s="539"/>
      <c r="E21" s="539"/>
      <c r="F21" s="540"/>
    </row>
    <row r="22" spans="1:6" ht="13.5" thickBot="1">
      <c r="A22" s="518">
        <f>Metryka!$C$3</f>
        <v>0</v>
      </c>
      <c r="B22" s="471" t="s">
        <v>289</v>
      </c>
      <c r="C22" s="476"/>
      <c r="D22" s="541"/>
      <c r="E22" s="541"/>
      <c r="F22" s="542"/>
    </row>
    <row r="23" spans="1:6" ht="13.5" thickBot="1">
      <c r="A23" s="518">
        <f>Metryka!$C$3</f>
        <v>0</v>
      </c>
    </row>
    <row r="24" spans="1:6">
      <c r="A24" s="518">
        <f>Metryka!$C$3</f>
        <v>0</v>
      </c>
      <c r="B24" s="659" t="s">
        <v>577</v>
      </c>
      <c r="C24" s="660"/>
      <c r="D24" s="660"/>
      <c r="E24" s="660"/>
      <c r="F24" s="661"/>
    </row>
    <row r="25" spans="1:6" ht="25.5">
      <c r="A25" s="518">
        <f>Metryka!$C$3</f>
        <v>0</v>
      </c>
      <c r="B25" s="662" t="s">
        <v>570</v>
      </c>
      <c r="C25" s="513" t="s">
        <v>578</v>
      </c>
      <c r="D25" s="513" t="s">
        <v>285</v>
      </c>
      <c r="E25" s="513" t="s">
        <v>622</v>
      </c>
      <c r="F25" s="513" t="s">
        <v>575</v>
      </c>
    </row>
    <row r="26" spans="1:6" ht="13.5" thickBot="1">
      <c r="A26" s="518">
        <f>Metryka!$C$3</f>
        <v>0</v>
      </c>
      <c r="B26" s="662"/>
      <c r="C26" s="543" t="s">
        <v>576</v>
      </c>
      <c r="D26" s="544" t="s">
        <v>579</v>
      </c>
      <c r="E26" s="545" t="s">
        <v>40</v>
      </c>
      <c r="F26" s="545" t="s">
        <v>573</v>
      </c>
    </row>
    <row r="27" spans="1:6">
      <c r="A27" s="518">
        <f>Metryka!$C$3</f>
        <v>0</v>
      </c>
      <c r="B27" s="474" t="s">
        <v>288</v>
      </c>
      <c r="C27" s="475"/>
      <c r="D27" s="539"/>
      <c r="E27" s="539"/>
      <c r="F27" s="540"/>
    </row>
    <row r="28" spans="1:6" ht="13.5" thickBot="1">
      <c r="A28" s="518">
        <f>Metryka!$C$3</f>
        <v>0</v>
      </c>
      <c r="B28" s="471" t="s">
        <v>289</v>
      </c>
      <c r="C28" s="476"/>
      <c r="D28" s="541"/>
      <c r="E28" s="541"/>
      <c r="F28" s="542"/>
    </row>
    <row r="29" spans="1:6">
      <c r="A29" s="518">
        <f>Metryka!$C$3</f>
        <v>0</v>
      </c>
      <c r="B29" s="474" t="s">
        <v>288</v>
      </c>
      <c r="C29" s="475"/>
      <c r="D29" s="539"/>
      <c r="E29" s="539"/>
      <c r="F29" s="540"/>
    </row>
    <row r="30" spans="1:6" ht="13.5" thickBot="1">
      <c r="A30" s="518">
        <f>Metryka!$C$3</f>
        <v>0</v>
      </c>
      <c r="B30" s="471" t="s">
        <v>289</v>
      </c>
      <c r="C30" s="476"/>
      <c r="D30" s="541"/>
      <c r="E30" s="541"/>
      <c r="F30" s="542"/>
    </row>
    <row r="31" spans="1:6">
      <c r="A31" s="518">
        <f>Metryka!$C$3</f>
        <v>0</v>
      </c>
      <c r="B31" s="474" t="s">
        <v>288</v>
      </c>
      <c r="C31" s="475"/>
      <c r="D31" s="539"/>
      <c r="E31" s="539"/>
      <c r="F31" s="540"/>
    </row>
    <row r="32" spans="1:6" ht="13.5" thickBot="1">
      <c r="A32" s="518">
        <f>Metryka!$C$3</f>
        <v>0</v>
      </c>
      <c r="B32" s="471" t="s">
        <v>289</v>
      </c>
      <c r="C32" s="476"/>
      <c r="D32" s="541"/>
      <c r="E32" s="541"/>
      <c r="F32" s="542"/>
    </row>
    <row r="33" spans="1:6">
      <c r="A33" s="518">
        <f>Metryka!$C$3</f>
        <v>0</v>
      </c>
      <c r="B33" s="474" t="s">
        <v>288</v>
      </c>
      <c r="C33" s="475"/>
      <c r="D33" s="539"/>
      <c r="E33" s="539"/>
      <c r="F33" s="540"/>
    </row>
    <row r="34" spans="1:6" ht="13.5" thickBot="1">
      <c r="A34" s="518">
        <f>Metryka!$C$3</f>
        <v>0</v>
      </c>
      <c r="B34" s="471" t="s">
        <v>289</v>
      </c>
      <c r="C34" s="476"/>
      <c r="D34" s="541"/>
      <c r="E34" s="541"/>
      <c r="F34" s="542"/>
    </row>
  </sheetData>
  <mergeCells count="9">
    <mergeCell ref="B13:B14"/>
    <mergeCell ref="B24:F24"/>
    <mergeCell ref="B25:B26"/>
    <mergeCell ref="B2:J2"/>
    <mergeCell ref="B3:G3"/>
    <mergeCell ref="B4:B5"/>
    <mergeCell ref="D4:F4"/>
    <mergeCell ref="G4:G5"/>
    <mergeCell ref="B12:F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67"/>
  <sheetViews>
    <sheetView topLeftCell="B1" workbookViewId="0">
      <selection activeCell="B1" sqref="B1"/>
    </sheetView>
  </sheetViews>
  <sheetFormatPr defaultColWidth="8.85546875" defaultRowHeight="14.25"/>
  <cols>
    <col min="1" max="1" width="8.85546875" style="527" hidden="1" customWidth="1"/>
    <col min="2" max="2" width="8.85546875" style="527"/>
    <col min="3" max="3" width="26" style="527" customWidth="1"/>
    <col min="4" max="4" width="36.42578125" style="527" customWidth="1"/>
    <col min="5" max="5" width="30.28515625" style="527" customWidth="1"/>
    <col min="6" max="6" width="32.85546875" style="527" bestFit="1" customWidth="1"/>
    <col min="7" max="9" width="9.140625" style="512" hidden="1" customWidth="1"/>
    <col min="10" max="16384" width="8.85546875" style="527"/>
  </cols>
  <sheetData>
    <row r="1" spans="1:11" s="532" customFormat="1" ht="13.5" thickBot="1">
      <c r="B1" s="498">
        <f>Metryka!C3</f>
        <v>0</v>
      </c>
      <c r="G1" s="512"/>
      <c r="H1" s="512"/>
      <c r="I1" s="512"/>
    </row>
    <row r="2" spans="1:11" ht="15" thickBot="1">
      <c r="B2" s="551" t="s">
        <v>623</v>
      </c>
      <c r="C2" s="546"/>
      <c r="D2" s="546"/>
      <c r="E2" s="546"/>
      <c r="F2" s="547"/>
    </row>
    <row r="3" spans="1:11" ht="15" thickBot="1"/>
    <row r="4" spans="1:11">
      <c r="B4" s="672" t="s">
        <v>580</v>
      </c>
      <c r="C4" s="674" t="s">
        <v>581</v>
      </c>
      <c r="D4" s="676" t="s">
        <v>582</v>
      </c>
      <c r="E4" s="676" t="s">
        <v>583</v>
      </c>
      <c r="F4" s="548" t="s">
        <v>584</v>
      </c>
    </row>
    <row r="5" spans="1:11" ht="90" thickBot="1">
      <c r="B5" s="673"/>
      <c r="C5" s="675"/>
      <c r="D5" s="677"/>
      <c r="E5" s="677"/>
      <c r="F5" s="561" t="s">
        <v>628</v>
      </c>
    </row>
    <row r="6" spans="1:11">
      <c r="A6" s="518">
        <f>Metryka!$C$3</f>
        <v>0</v>
      </c>
      <c r="B6" s="549"/>
      <c r="C6" s="549"/>
      <c r="D6" s="549"/>
      <c r="E6" s="549"/>
      <c r="F6" s="549"/>
      <c r="G6" s="512">
        <f>Metryka!$C$17</f>
        <v>0</v>
      </c>
      <c r="H6" s="522">
        <f>Metryka!$D$17</f>
        <v>0</v>
      </c>
      <c r="I6" s="523">
        <f>Metryka!$E$17</f>
        <v>0</v>
      </c>
    </row>
    <row r="7" spans="1:11">
      <c r="A7" s="518">
        <f>Metryka!$C$3</f>
        <v>0</v>
      </c>
      <c r="B7" s="550"/>
      <c r="C7" s="550"/>
      <c r="D7" s="550"/>
      <c r="E7" s="550"/>
      <c r="F7" s="550"/>
      <c r="G7" s="512">
        <f>Metryka!$C$17</f>
        <v>0</v>
      </c>
      <c r="H7" s="522">
        <f>Metryka!$D$17</f>
        <v>0</v>
      </c>
      <c r="I7" s="523">
        <f>Metryka!$E$17</f>
        <v>0</v>
      </c>
    </row>
    <row r="8" spans="1:11">
      <c r="A8" s="518">
        <f>Metryka!$C$3</f>
        <v>0</v>
      </c>
      <c r="B8" s="550"/>
      <c r="C8" s="550"/>
      <c r="D8" s="550"/>
      <c r="E8" s="550"/>
      <c r="F8" s="550"/>
      <c r="G8" s="512">
        <f>Metryka!$C$17</f>
        <v>0</v>
      </c>
      <c r="H8" s="522">
        <f>Metryka!$D$17</f>
        <v>0</v>
      </c>
      <c r="I8" s="523">
        <f>Metryka!$E$17</f>
        <v>0</v>
      </c>
    </row>
    <row r="9" spans="1:11">
      <c r="A9" s="518">
        <f>Metryka!$C$3</f>
        <v>0</v>
      </c>
      <c r="B9" s="550"/>
      <c r="C9" s="550"/>
      <c r="D9" s="550"/>
      <c r="E9" s="550"/>
      <c r="F9" s="550"/>
      <c r="G9" s="512">
        <f>Metryka!$C$17</f>
        <v>0</v>
      </c>
      <c r="H9" s="522">
        <f>Metryka!$D$17</f>
        <v>0</v>
      </c>
      <c r="I9" s="523">
        <f>Metryka!$E$17</f>
        <v>0</v>
      </c>
    </row>
    <row r="10" spans="1:11">
      <c r="A10" s="518">
        <f>Metryka!$C$3</f>
        <v>0</v>
      </c>
      <c r="B10" s="550"/>
      <c r="C10" s="550"/>
      <c r="D10" s="550"/>
      <c r="E10" s="550"/>
      <c r="F10" s="550"/>
      <c r="G10" s="512">
        <f>Metryka!$C$17</f>
        <v>0</v>
      </c>
      <c r="H10" s="522">
        <f>Metryka!$D$17</f>
        <v>0</v>
      </c>
      <c r="I10" s="523">
        <f>Metryka!$E$17</f>
        <v>0</v>
      </c>
    </row>
    <row r="11" spans="1:11">
      <c r="A11" s="518">
        <f>Metryka!$C$3</f>
        <v>0</v>
      </c>
      <c r="B11" s="550"/>
      <c r="C11" s="550"/>
      <c r="D11" s="550"/>
      <c r="E11" s="550"/>
      <c r="F11" s="550"/>
      <c r="G11" s="512">
        <f>Metryka!$C$17</f>
        <v>0</v>
      </c>
      <c r="H11" s="522">
        <f>Metryka!$D$17</f>
        <v>0</v>
      </c>
      <c r="I11" s="523">
        <f>Metryka!$E$17</f>
        <v>0</v>
      </c>
      <c r="K11" s="527" t="s">
        <v>567</v>
      </c>
    </row>
    <row r="12" spans="1:11">
      <c r="A12" s="518">
        <f>Metryka!$C$3</f>
        <v>0</v>
      </c>
      <c r="B12" s="550"/>
      <c r="C12" s="550"/>
      <c r="D12" s="550"/>
      <c r="E12" s="550"/>
      <c r="F12" s="550"/>
      <c r="G12" s="512">
        <f>Metryka!$C$17</f>
        <v>0</v>
      </c>
      <c r="H12" s="522">
        <f>Metryka!$D$17</f>
        <v>0</v>
      </c>
      <c r="I12" s="523">
        <f>Metryka!$E$17</f>
        <v>0</v>
      </c>
      <c r="K12" s="527" t="s">
        <v>629</v>
      </c>
    </row>
    <row r="13" spans="1:11">
      <c r="A13" s="518">
        <f>Metryka!$C$3</f>
        <v>0</v>
      </c>
      <c r="B13" s="550"/>
      <c r="C13" s="550"/>
      <c r="D13" s="550"/>
      <c r="E13" s="550"/>
      <c r="F13" s="550"/>
      <c r="G13" s="512">
        <f>Metryka!$C$17</f>
        <v>0</v>
      </c>
      <c r="H13" s="522">
        <f>Metryka!$D$17</f>
        <v>0</v>
      </c>
      <c r="I13" s="523">
        <f>Metryka!$E$17</f>
        <v>0</v>
      </c>
      <c r="K13" s="527" t="s">
        <v>630</v>
      </c>
    </row>
    <row r="14" spans="1:11">
      <c r="A14" s="518">
        <f>Metryka!$C$3</f>
        <v>0</v>
      </c>
      <c r="B14" s="550"/>
      <c r="C14" s="550"/>
      <c r="D14" s="550"/>
      <c r="E14" s="550"/>
      <c r="F14" s="550"/>
      <c r="G14" s="512">
        <f>Metryka!$C$17</f>
        <v>0</v>
      </c>
      <c r="H14" s="522">
        <f>Metryka!$D$17</f>
        <v>0</v>
      </c>
      <c r="I14" s="523">
        <f>Metryka!$E$17</f>
        <v>0</v>
      </c>
      <c r="K14" s="527" t="s">
        <v>631</v>
      </c>
    </row>
    <row r="15" spans="1:11">
      <c r="A15" s="518">
        <f>Metryka!$C$3</f>
        <v>0</v>
      </c>
      <c r="B15" s="550"/>
      <c r="C15" s="550"/>
      <c r="D15" s="550"/>
      <c r="E15" s="550"/>
      <c r="F15" s="550"/>
      <c r="G15" s="512">
        <f>Metryka!$C$17</f>
        <v>0</v>
      </c>
      <c r="H15" s="522">
        <f>Metryka!$D$17</f>
        <v>0</v>
      </c>
      <c r="I15" s="523">
        <f>Metryka!$E$17</f>
        <v>0</v>
      </c>
    </row>
    <row r="16" spans="1:11">
      <c r="A16" s="518">
        <f>Metryka!$C$3</f>
        <v>0</v>
      </c>
      <c r="B16" s="550"/>
      <c r="C16" s="550"/>
      <c r="D16" s="550"/>
      <c r="E16" s="550"/>
      <c r="F16" s="550"/>
      <c r="G16" s="512">
        <f>Metryka!$C$17</f>
        <v>0</v>
      </c>
      <c r="H16" s="522">
        <f>Metryka!$D$17</f>
        <v>0</v>
      </c>
      <c r="I16" s="523">
        <f>Metryka!$E$17</f>
        <v>0</v>
      </c>
    </row>
    <row r="17" spans="1:9">
      <c r="A17" s="518">
        <f>Metryka!$C$3</f>
        <v>0</v>
      </c>
      <c r="B17" s="550"/>
      <c r="C17" s="550"/>
      <c r="D17" s="550"/>
      <c r="E17" s="550"/>
      <c r="F17" s="550"/>
      <c r="G17" s="512">
        <f>Metryka!$C$17</f>
        <v>0</v>
      </c>
      <c r="H17" s="522">
        <f>Metryka!$D$17</f>
        <v>0</v>
      </c>
      <c r="I17" s="523">
        <f>Metryka!$E$17</f>
        <v>0</v>
      </c>
    </row>
    <row r="18" spans="1:9">
      <c r="A18" s="518">
        <f>Metryka!$C$3</f>
        <v>0</v>
      </c>
      <c r="B18" s="550"/>
      <c r="C18" s="550"/>
      <c r="D18" s="550"/>
      <c r="E18" s="550"/>
      <c r="F18" s="550"/>
      <c r="G18" s="512">
        <f>Metryka!$C$17</f>
        <v>0</v>
      </c>
      <c r="H18" s="522">
        <f>Metryka!$D$17</f>
        <v>0</v>
      </c>
      <c r="I18" s="523">
        <f>Metryka!$E$17</f>
        <v>0</v>
      </c>
    </row>
    <row r="19" spans="1:9">
      <c r="A19" s="518">
        <f>Metryka!$C$3</f>
        <v>0</v>
      </c>
      <c r="B19" s="550"/>
      <c r="C19" s="550"/>
      <c r="D19" s="550"/>
      <c r="E19" s="550"/>
      <c r="F19" s="550"/>
      <c r="G19" s="512">
        <f>Metryka!$C$17</f>
        <v>0</v>
      </c>
      <c r="H19" s="522">
        <f>Metryka!$D$17</f>
        <v>0</v>
      </c>
      <c r="I19" s="523">
        <f>Metryka!$E$17</f>
        <v>0</v>
      </c>
    </row>
    <row r="20" spans="1:9">
      <c r="A20" s="518">
        <f>Metryka!$C$3</f>
        <v>0</v>
      </c>
      <c r="B20" s="550"/>
      <c r="C20" s="550"/>
      <c r="D20" s="550"/>
      <c r="E20" s="550"/>
      <c r="F20" s="550"/>
      <c r="G20" s="512">
        <f>Metryka!$C$17</f>
        <v>0</v>
      </c>
      <c r="H20" s="522">
        <f>Metryka!$D$17</f>
        <v>0</v>
      </c>
      <c r="I20" s="523">
        <f>Metryka!$E$17</f>
        <v>0</v>
      </c>
    </row>
    <row r="21" spans="1:9">
      <c r="A21" s="518">
        <f>Metryka!$C$3</f>
        <v>0</v>
      </c>
      <c r="B21" s="550"/>
      <c r="C21" s="550"/>
      <c r="D21" s="550"/>
      <c r="E21" s="550"/>
      <c r="F21" s="550"/>
      <c r="G21" s="512">
        <f>Metryka!$C$17</f>
        <v>0</v>
      </c>
      <c r="H21" s="522">
        <f>Metryka!$D$17</f>
        <v>0</v>
      </c>
      <c r="I21" s="523">
        <f>Metryka!$E$17</f>
        <v>0</v>
      </c>
    </row>
    <row r="22" spans="1:9">
      <c r="A22" s="518">
        <f>Metryka!$C$3</f>
        <v>0</v>
      </c>
      <c r="B22" s="550"/>
      <c r="C22" s="550"/>
      <c r="D22" s="550"/>
      <c r="E22" s="550"/>
      <c r="F22" s="550"/>
      <c r="G22" s="512">
        <f>Metryka!$C$17</f>
        <v>0</v>
      </c>
      <c r="H22" s="522">
        <f>Metryka!$D$17</f>
        <v>0</v>
      </c>
      <c r="I22" s="523">
        <f>Metryka!$E$17</f>
        <v>0</v>
      </c>
    </row>
    <row r="23" spans="1:9">
      <c r="A23" s="518">
        <f>Metryka!$C$3</f>
        <v>0</v>
      </c>
      <c r="B23" s="550"/>
      <c r="C23" s="550"/>
      <c r="D23" s="550"/>
      <c r="E23" s="550"/>
      <c r="F23" s="550"/>
      <c r="G23" s="512">
        <f>Metryka!$C$17</f>
        <v>0</v>
      </c>
      <c r="H23" s="522">
        <f>Metryka!$D$17</f>
        <v>0</v>
      </c>
      <c r="I23" s="523">
        <f>Metryka!$E$17</f>
        <v>0</v>
      </c>
    </row>
    <row r="24" spans="1:9">
      <c r="A24" s="518">
        <f>Metryka!$C$3</f>
        <v>0</v>
      </c>
      <c r="B24" s="550"/>
      <c r="C24" s="550"/>
      <c r="D24" s="550"/>
      <c r="E24" s="550"/>
      <c r="F24" s="550"/>
      <c r="G24" s="512">
        <f>Metryka!$C$17</f>
        <v>0</v>
      </c>
      <c r="H24" s="522">
        <f>Metryka!$D$17</f>
        <v>0</v>
      </c>
      <c r="I24" s="523">
        <f>Metryka!$E$17</f>
        <v>0</v>
      </c>
    </row>
    <row r="25" spans="1:9">
      <c r="A25" s="518">
        <f>Metryka!$C$3</f>
        <v>0</v>
      </c>
      <c r="B25" s="550"/>
      <c r="C25" s="550"/>
      <c r="D25" s="550"/>
      <c r="E25" s="550"/>
      <c r="F25" s="550"/>
      <c r="G25" s="512">
        <f>Metryka!$C$17</f>
        <v>0</v>
      </c>
      <c r="H25" s="522">
        <f>Metryka!$D$17</f>
        <v>0</v>
      </c>
      <c r="I25" s="523">
        <f>Metryka!$E$17</f>
        <v>0</v>
      </c>
    </row>
    <row r="26" spans="1:9">
      <c r="A26" s="518">
        <f>Metryka!$C$3</f>
        <v>0</v>
      </c>
      <c r="B26" s="550"/>
      <c r="C26" s="550"/>
      <c r="D26" s="550"/>
      <c r="E26" s="550"/>
      <c r="F26" s="550"/>
      <c r="G26" s="512">
        <f>Metryka!$C$17</f>
        <v>0</v>
      </c>
      <c r="H26" s="522">
        <f>Metryka!$D$17</f>
        <v>0</v>
      </c>
      <c r="I26" s="523">
        <f>Metryka!$E$17</f>
        <v>0</v>
      </c>
    </row>
    <row r="27" spans="1:9">
      <c r="A27" s="518">
        <f>Metryka!$C$3</f>
        <v>0</v>
      </c>
      <c r="B27" s="550"/>
      <c r="C27" s="550"/>
      <c r="D27" s="550"/>
      <c r="E27" s="550"/>
      <c r="F27" s="550"/>
      <c r="G27" s="512">
        <f>Metryka!$C$17</f>
        <v>0</v>
      </c>
      <c r="H27" s="522">
        <f>Metryka!$D$17</f>
        <v>0</v>
      </c>
      <c r="I27" s="523">
        <f>Metryka!$E$17</f>
        <v>0</v>
      </c>
    </row>
    <row r="28" spans="1:9">
      <c r="A28" s="518">
        <f>Metryka!$C$3</f>
        <v>0</v>
      </c>
      <c r="B28" s="550"/>
      <c r="C28" s="550"/>
      <c r="D28" s="550"/>
      <c r="E28" s="550"/>
      <c r="F28" s="550"/>
      <c r="G28" s="512">
        <f>Metryka!$C$17</f>
        <v>0</v>
      </c>
      <c r="H28" s="522">
        <f>Metryka!$D$17</f>
        <v>0</v>
      </c>
      <c r="I28" s="523">
        <f>Metryka!$E$17</f>
        <v>0</v>
      </c>
    </row>
    <row r="29" spans="1:9">
      <c r="A29" s="518">
        <f>Metryka!$C$3</f>
        <v>0</v>
      </c>
      <c r="B29" s="550"/>
      <c r="C29" s="550"/>
      <c r="D29" s="550"/>
      <c r="E29" s="550"/>
      <c r="F29" s="550"/>
      <c r="G29" s="512">
        <f>Metryka!$C$17</f>
        <v>0</v>
      </c>
      <c r="H29" s="522">
        <f>Metryka!$D$17</f>
        <v>0</v>
      </c>
      <c r="I29" s="523">
        <f>Metryka!$E$17</f>
        <v>0</v>
      </c>
    </row>
    <row r="30" spans="1:9">
      <c r="A30" s="518">
        <f>Metryka!$C$3</f>
        <v>0</v>
      </c>
      <c r="B30" s="550"/>
      <c r="C30" s="550"/>
      <c r="D30" s="550"/>
      <c r="E30" s="550"/>
      <c r="F30" s="550"/>
      <c r="G30" s="512">
        <f>Metryka!$C$17</f>
        <v>0</v>
      </c>
      <c r="H30" s="522">
        <f>Metryka!$D$17</f>
        <v>0</v>
      </c>
      <c r="I30" s="523">
        <f>Metryka!$E$17</f>
        <v>0</v>
      </c>
    </row>
    <row r="31" spans="1:9">
      <c r="A31" s="518">
        <f>Metryka!$C$3</f>
        <v>0</v>
      </c>
      <c r="B31" s="550"/>
      <c r="C31" s="550"/>
      <c r="D31" s="550"/>
      <c r="E31" s="550"/>
      <c r="F31" s="550"/>
      <c r="G31" s="512">
        <f>Metryka!$C$17</f>
        <v>0</v>
      </c>
      <c r="H31" s="522">
        <f>Metryka!$D$17</f>
        <v>0</v>
      </c>
      <c r="I31" s="523">
        <f>Metryka!$E$17</f>
        <v>0</v>
      </c>
    </row>
    <row r="32" spans="1:9">
      <c r="A32" s="518">
        <f>Metryka!$C$3</f>
        <v>0</v>
      </c>
      <c r="B32" s="550"/>
      <c r="C32" s="550"/>
      <c r="D32" s="550"/>
      <c r="E32" s="550"/>
      <c r="F32" s="550"/>
      <c r="G32" s="512">
        <f>Metryka!$C$17</f>
        <v>0</v>
      </c>
      <c r="H32" s="522">
        <f>Metryka!$D$17</f>
        <v>0</v>
      </c>
      <c r="I32" s="523">
        <f>Metryka!$E$17</f>
        <v>0</v>
      </c>
    </row>
    <row r="33" spans="1:9">
      <c r="A33" s="518">
        <f>Metryka!$C$3</f>
        <v>0</v>
      </c>
      <c r="B33" s="550"/>
      <c r="C33" s="550"/>
      <c r="D33" s="550"/>
      <c r="E33" s="550"/>
      <c r="F33" s="550"/>
      <c r="G33" s="512">
        <f>Metryka!$C$17</f>
        <v>0</v>
      </c>
      <c r="H33" s="522">
        <f>Metryka!$D$17</f>
        <v>0</v>
      </c>
      <c r="I33" s="523">
        <f>Metryka!$E$17</f>
        <v>0</v>
      </c>
    </row>
    <row r="34" spans="1:9">
      <c r="A34" s="518">
        <f>Metryka!$C$3</f>
        <v>0</v>
      </c>
      <c r="B34" s="550"/>
      <c r="C34" s="550"/>
      <c r="D34" s="550"/>
      <c r="E34" s="550"/>
      <c r="F34" s="550"/>
      <c r="G34" s="512">
        <f>Metryka!$C$17</f>
        <v>0</v>
      </c>
      <c r="H34" s="522">
        <f>Metryka!$D$17</f>
        <v>0</v>
      </c>
      <c r="I34" s="523">
        <f>Metryka!$E$17</f>
        <v>0</v>
      </c>
    </row>
    <row r="35" spans="1:9">
      <c r="A35" s="518">
        <f>Metryka!$C$3</f>
        <v>0</v>
      </c>
      <c r="B35" s="550"/>
      <c r="C35" s="550"/>
      <c r="D35" s="550"/>
      <c r="E35" s="550"/>
      <c r="F35" s="550"/>
      <c r="G35" s="512">
        <f>Metryka!$C$17</f>
        <v>0</v>
      </c>
      <c r="H35" s="522">
        <f>Metryka!$D$17</f>
        <v>0</v>
      </c>
      <c r="I35" s="523">
        <f>Metryka!$E$17</f>
        <v>0</v>
      </c>
    </row>
    <row r="36" spans="1:9">
      <c r="A36" s="518">
        <f>Metryka!$C$3</f>
        <v>0</v>
      </c>
      <c r="B36" s="550"/>
      <c r="C36" s="550"/>
      <c r="D36" s="550"/>
      <c r="E36" s="550"/>
      <c r="F36" s="550"/>
      <c r="G36" s="512">
        <f>Metryka!$C$17</f>
        <v>0</v>
      </c>
      <c r="H36" s="522">
        <f>Metryka!$D$17</f>
        <v>0</v>
      </c>
      <c r="I36" s="523">
        <f>Metryka!$E$17</f>
        <v>0</v>
      </c>
    </row>
    <row r="37" spans="1:9">
      <c r="A37" s="518">
        <f>Metryka!$C$3</f>
        <v>0</v>
      </c>
      <c r="B37" s="550"/>
      <c r="C37" s="550"/>
      <c r="D37" s="550"/>
      <c r="E37" s="550"/>
      <c r="F37" s="550"/>
      <c r="G37" s="512">
        <f>Metryka!$C$17</f>
        <v>0</v>
      </c>
      <c r="H37" s="522">
        <f>Metryka!$D$17</f>
        <v>0</v>
      </c>
      <c r="I37" s="523">
        <f>Metryka!$E$17</f>
        <v>0</v>
      </c>
    </row>
    <row r="38" spans="1:9">
      <c r="A38" s="518">
        <f>Metryka!$C$3</f>
        <v>0</v>
      </c>
      <c r="B38" s="550"/>
      <c r="C38" s="550"/>
      <c r="D38" s="550"/>
      <c r="E38" s="550"/>
      <c r="F38" s="550"/>
      <c r="G38" s="512">
        <f>Metryka!$C$17</f>
        <v>0</v>
      </c>
      <c r="H38" s="522">
        <f>Metryka!$D$17</f>
        <v>0</v>
      </c>
      <c r="I38" s="523">
        <f>Metryka!$E$17</f>
        <v>0</v>
      </c>
    </row>
    <row r="39" spans="1:9">
      <c r="A39" s="518">
        <f>Metryka!$C$3</f>
        <v>0</v>
      </c>
      <c r="B39" s="550"/>
      <c r="C39" s="550"/>
      <c r="D39" s="550"/>
      <c r="E39" s="550"/>
      <c r="F39" s="550"/>
      <c r="G39" s="512">
        <f>Metryka!$C$17</f>
        <v>0</v>
      </c>
      <c r="H39" s="522">
        <f>Metryka!$D$17</f>
        <v>0</v>
      </c>
      <c r="I39" s="523">
        <f>Metryka!$E$17</f>
        <v>0</v>
      </c>
    </row>
    <row r="40" spans="1:9">
      <c r="A40" s="518">
        <f>Metryka!$C$3</f>
        <v>0</v>
      </c>
      <c r="B40" s="550"/>
      <c r="C40" s="550"/>
      <c r="D40" s="550"/>
      <c r="E40" s="550"/>
      <c r="F40" s="550"/>
      <c r="G40" s="512">
        <f>Metryka!$C$17</f>
        <v>0</v>
      </c>
      <c r="H40" s="522">
        <f>Metryka!$D$17</f>
        <v>0</v>
      </c>
      <c r="I40" s="523">
        <f>Metryka!$E$17</f>
        <v>0</v>
      </c>
    </row>
    <row r="41" spans="1:9">
      <c r="A41" s="518">
        <f>Metryka!$C$3</f>
        <v>0</v>
      </c>
      <c r="B41" s="550"/>
      <c r="C41" s="550"/>
      <c r="D41" s="550"/>
      <c r="E41" s="550"/>
      <c r="F41" s="550"/>
      <c r="G41" s="512">
        <f>Metryka!$C$17</f>
        <v>0</v>
      </c>
      <c r="H41" s="522">
        <f>Metryka!$D$17</f>
        <v>0</v>
      </c>
      <c r="I41" s="523">
        <f>Metryka!$E$17</f>
        <v>0</v>
      </c>
    </row>
    <row r="42" spans="1:9">
      <c r="A42" s="518">
        <f>Metryka!$C$3</f>
        <v>0</v>
      </c>
      <c r="B42" s="550"/>
      <c r="C42" s="550"/>
      <c r="D42" s="550"/>
      <c r="E42" s="550"/>
      <c r="F42" s="550"/>
      <c r="G42" s="512">
        <f>Metryka!$C$17</f>
        <v>0</v>
      </c>
      <c r="H42" s="522">
        <f>Metryka!$D$17</f>
        <v>0</v>
      </c>
      <c r="I42" s="523">
        <f>Metryka!$E$17</f>
        <v>0</v>
      </c>
    </row>
    <row r="43" spans="1:9">
      <c r="A43" s="518">
        <f>Metryka!$C$3</f>
        <v>0</v>
      </c>
      <c r="B43" s="550"/>
      <c r="C43" s="550"/>
      <c r="D43" s="550"/>
      <c r="E43" s="550"/>
      <c r="F43" s="550"/>
      <c r="G43" s="512">
        <f>Metryka!$C$17</f>
        <v>0</v>
      </c>
      <c r="H43" s="522">
        <f>Metryka!$D$17</f>
        <v>0</v>
      </c>
      <c r="I43" s="523">
        <f>Metryka!$E$17</f>
        <v>0</v>
      </c>
    </row>
    <row r="44" spans="1:9">
      <c r="A44" s="518">
        <f>Metryka!$C$3</f>
        <v>0</v>
      </c>
      <c r="B44" s="550"/>
      <c r="C44" s="550"/>
      <c r="D44" s="550"/>
      <c r="E44" s="550"/>
      <c r="F44" s="550"/>
      <c r="G44" s="512">
        <f>Metryka!$C$17</f>
        <v>0</v>
      </c>
      <c r="H44" s="522">
        <f>Metryka!$D$17</f>
        <v>0</v>
      </c>
      <c r="I44" s="523">
        <f>Metryka!$E$17</f>
        <v>0</v>
      </c>
    </row>
    <row r="45" spans="1:9">
      <c r="A45" s="518">
        <f>Metryka!$C$3</f>
        <v>0</v>
      </c>
      <c r="B45" s="550"/>
      <c r="C45" s="550"/>
      <c r="D45" s="550"/>
      <c r="E45" s="550"/>
      <c r="F45" s="550"/>
      <c r="G45" s="512">
        <f>Metryka!$C$17</f>
        <v>0</v>
      </c>
      <c r="H45" s="522">
        <f>Metryka!$D$17</f>
        <v>0</v>
      </c>
      <c r="I45" s="523">
        <f>Metryka!$E$17</f>
        <v>0</v>
      </c>
    </row>
    <row r="46" spans="1:9">
      <c r="A46" s="518">
        <f>Metryka!$C$3</f>
        <v>0</v>
      </c>
      <c r="B46" s="550"/>
      <c r="C46" s="550"/>
      <c r="D46" s="550"/>
      <c r="E46" s="550"/>
      <c r="F46" s="550"/>
      <c r="G46" s="512">
        <f>Metryka!$C$17</f>
        <v>0</v>
      </c>
      <c r="H46" s="522">
        <f>Metryka!$D$17</f>
        <v>0</v>
      </c>
      <c r="I46" s="523">
        <f>Metryka!$E$17</f>
        <v>0</v>
      </c>
    </row>
    <row r="47" spans="1:9">
      <c r="A47" s="518">
        <f>Metryka!$C$3</f>
        <v>0</v>
      </c>
      <c r="B47" s="550"/>
      <c r="C47" s="550"/>
      <c r="D47" s="550"/>
      <c r="E47" s="550"/>
      <c r="F47" s="550"/>
      <c r="G47" s="512">
        <f>Metryka!$C$17</f>
        <v>0</v>
      </c>
      <c r="H47" s="522">
        <f>Metryka!$D$17</f>
        <v>0</v>
      </c>
      <c r="I47" s="523">
        <f>Metryka!$E$17</f>
        <v>0</v>
      </c>
    </row>
    <row r="48" spans="1:9">
      <c r="A48" s="518">
        <f>Metryka!$C$3</f>
        <v>0</v>
      </c>
      <c r="B48" s="550"/>
      <c r="C48" s="550"/>
      <c r="D48" s="550"/>
      <c r="E48" s="550"/>
      <c r="F48" s="550"/>
      <c r="G48" s="512">
        <f>Metryka!$C$17</f>
        <v>0</v>
      </c>
      <c r="H48" s="522">
        <f>Metryka!$D$17</f>
        <v>0</v>
      </c>
      <c r="I48" s="523">
        <f>Metryka!$E$17</f>
        <v>0</v>
      </c>
    </row>
    <row r="49" spans="1:9">
      <c r="A49" s="518">
        <f>Metryka!$C$3</f>
        <v>0</v>
      </c>
      <c r="B49" s="550"/>
      <c r="C49" s="550"/>
      <c r="D49" s="550"/>
      <c r="E49" s="550"/>
      <c r="F49" s="550"/>
      <c r="G49" s="512">
        <f>Metryka!$C$17</f>
        <v>0</v>
      </c>
      <c r="H49" s="522">
        <f>Metryka!$D$17</f>
        <v>0</v>
      </c>
      <c r="I49" s="523">
        <f>Metryka!$E$17</f>
        <v>0</v>
      </c>
    </row>
    <row r="50" spans="1:9">
      <c r="A50" s="518">
        <f>Metryka!$C$3</f>
        <v>0</v>
      </c>
      <c r="B50" s="550"/>
      <c r="C50" s="550"/>
      <c r="D50" s="550"/>
      <c r="E50" s="550"/>
      <c r="F50" s="550"/>
      <c r="G50" s="512">
        <f>Metryka!$C$17</f>
        <v>0</v>
      </c>
      <c r="H50" s="522">
        <f>Metryka!$D$17</f>
        <v>0</v>
      </c>
      <c r="I50" s="523">
        <f>Metryka!$E$17</f>
        <v>0</v>
      </c>
    </row>
    <row r="51" spans="1:9">
      <c r="A51" s="518">
        <f>Metryka!$C$3</f>
        <v>0</v>
      </c>
      <c r="B51" s="550"/>
      <c r="C51" s="550"/>
      <c r="D51" s="550"/>
      <c r="E51" s="550"/>
      <c r="F51" s="550"/>
      <c r="G51" s="512">
        <f>Metryka!$C$17</f>
        <v>0</v>
      </c>
      <c r="H51" s="522">
        <f>Metryka!$D$17</f>
        <v>0</v>
      </c>
      <c r="I51" s="523">
        <f>Metryka!$E$17</f>
        <v>0</v>
      </c>
    </row>
    <row r="52" spans="1:9">
      <c r="A52" s="518">
        <f>Metryka!$C$3</f>
        <v>0</v>
      </c>
      <c r="B52" s="550"/>
      <c r="C52" s="550"/>
      <c r="D52" s="550"/>
      <c r="E52" s="550"/>
      <c r="F52" s="550"/>
      <c r="G52" s="512">
        <f>Metryka!$C$17</f>
        <v>0</v>
      </c>
      <c r="H52" s="522">
        <f>Metryka!$D$17</f>
        <v>0</v>
      </c>
      <c r="I52" s="523">
        <f>Metryka!$E$17</f>
        <v>0</v>
      </c>
    </row>
    <row r="53" spans="1:9">
      <c r="A53" s="518">
        <f>Metryka!$C$3</f>
        <v>0</v>
      </c>
      <c r="B53" s="550"/>
      <c r="C53" s="550"/>
      <c r="D53" s="550"/>
      <c r="E53" s="550"/>
      <c r="F53" s="550"/>
      <c r="G53" s="512">
        <f>Metryka!$C$17</f>
        <v>0</v>
      </c>
      <c r="H53" s="522">
        <f>Metryka!$D$17</f>
        <v>0</v>
      </c>
      <c r="I53" s="523">
        <f>Metryka!$E$17</f>
        <v>0</v>
      </c>
    </row>
    <row r="54" spans="1:9">
      <c r="A54" s="518">
        <f>Metryka!$C$3</f>
        <v>0</v>
      </c>
      <c r="B54" s="550"/>
      <c r="C54" s="550"/>
      <c r="D54" s="550"/>
      <c r="E54" s="550"/>
      <c r="F54" s="550"/>
      <c r="G54" s="512">
        <f>Metryka!$C$17</f>
        <v>0</v>
      </c>
      <c r="H54" s="522">
        <f>Metryka!$D$17</f>
        <v>0</v>
      </c>
      <c r="I54" s="523">
        <f>Metryka!$E$17</f>
        <v>0</v>
      </c>
    </row>
    <row r="55" spans="1:9">
      <c r="A55" s="518">
        <f>Metryka!$C$3</f>
        <v>0</v>
      </c>
      <c r="B55" s="550"/>
      <c r="C55" s="550"/>
      <c r="D55" s="550"/>
      <c r="E55" s="550"/>
      <c r="F55" s="550"/>
      <c r="G55" s="512">
        <f>Metryka!$C$17</f>
        <v>0</v>
      </c>
      <c r="H55" s="522">
        <f>Metryka!$D$17</f>
        <v>0</v>
      </c>
      <c r="I55" s="523">
        <f>Metryka!$E$17</f>
        <v>0</v>
      </c>
    </row>
    <row r="56" spans="1:9">
      <c r="A56" s="518">
        <f>Metryka!$C$3</f>
        <v>0</v>
      </c>
      <c r="B56" s="550"/>
      <c r="C56" s="550"/>
      <c r="D56" s="550"/>
      <c r="E56" s="550"/>
      <c r="F56" s="550"/>
      <c r="G56" s="512">
        <f>Metryka!$C$17</f>
        <v>0</v>
      </c>
      <c r="H56" s="522">
        <f>Metryka!$D$17</f>
        <v>0</v>
      </c>
      <c r="I56" s="523">
        <f>Metryka!$E$17</f>
        <v>0</v>
      </c>
    </row>
    <row r="57" spans="1:9">
      <c r="A57" s="518">
        <f>Metryka!$C$3</f>
        <v>0</v>
      </c>
      <c r="B57" s="550"/>
      <c r="C57" s="550"/>
      <c r="D57" s="550"/>
      <c r="E57" s="550"/>
      <c r="F57" s="550"/>
      <c r="G57" s="512">
        <f>Metryka!$C$17</f>
        <v>0</v>
      </c>
      <c r="H57" s="522">
        <f>Metryka!$D$17</f>
        <v>0</v>
      </c>
      <c r="I57" s="523">
        <f>Metryka!$E$17</f>
        <v>0</v>
      </c>
    </row>
    <row r="58" spans="1:9">
      <c r="A58" s="518">
        <f>Metryka!$C$3</f>
        <v>0</v>
      </c>
      <c r="B58" s="550"/>
      <c r="C58" s="550"/>
      <c r="D58" s="550"/>
      <c r="E58" s="550"/>
      <c r="F58" s="550"/>
      <c r="G58" s="512">
        <f>Metryka!$C$17</f>
        <v>0</v>
      </c>
      <c r="H58" s="522">
        <f>Metryka!$D$17</f>
        <v>0</v>
      </c>
      <c r="I58" s="523">
        <f>Metryka!$E$17</f>
        <v>0</v>
      </c>
    </row>
    <row r="59" spans="1:9">
      <c r="A59" s="518">
        <f>Metryka!$C$3</f>
        <v>0</v>
      </c>
      <c r="B59" s="550"/>
      <c r="C59" s="550"/>
      <c r="D59" s="550"/>
      <c r="E59" s="550"/>
      <c r="F59" s="550"/>
      <c r="G59" s="512">
        <f>Metryka!$C$17</f>
        <v>0</v>
      </c>
      <c r="H59" s="522">
        <f>Metryka!$D$17</f>
        <v>0</v>
      </c>
      <c r="I59" s="523">
        <f>Metryka!$E$17</f>
        <v>0</v>
      </c>
    </row>
    <row r="60" spans="1:9">
      <c r="A60" s="518">
        <f>Metryka!$C$3</f>
        <v>0</v>
      </c>
      <c r="B60" s="550"/>
      <c r="C60" s="550"/>
      <c r="D60" s="550"/>
      <c r="E60" s="550"/>
      <c r="F60" s="550"/>
      <c r="G60" s="512">
        <f>Metryka!$C$17</f>
        <v>0</v>
      </c>
      <c r="H60" s="522">
        <f>Metryka!$D$17</f>
        <v>0</v>
      </c>
      <c r="I60" s="523">
        <f>Metryka!$E$17</f>
        <v>0</v>
      </c>
    </row>
    <row r="61" spans="1:9">
      <c r="A61" s="518">
        <f>Metryka!$C$3</f>
        <v>0</v>
      </c>
      <c r="B61" s="550"/>
      <c r="C61" s="550"/>
      <c r="D61" s="550"/>
      <c r="E61" s="550"/>
      <c r="F61" s="550"/>
      <c r="G61" s="512">
        <f>Metryka!$C$17</f>
        <v>0</v>
      </c>
      <c r="H61" s="522">
        <f>Metryka!$D$17</f>
        <v>0</v>
      </c>
      <c r="I61" s="523">
        <f>Metryka!$E$17</f>
        <v>0</v>
      </c>
    </row>
    <row r="62" spans="1:9">
      <c r="A62" s="518">
        <f>Metryka!$C$3</f>
        <v>0</v>
      </c>
      <c r="B62" s="550"/>
      <c r="C62" s="550"/>
      <c r="D62" s="550"/>
      <c r="E62" s="550"/>
      <c r="F62" s="550"/>
      <c r="G62" s="512">
        <f>Metryka!$C$17</f>
        <v>0</v>
      </c>
      <c r="H62" s="522">
        <f>Metryka!$D$17</f>
        <v>0</v>
      </c>
      <c r="I62" s="523">
        <f>Metryka!$E$17</f>
        <v>0</v>
      </c>
    </row>
    <row r="63" spans="1:9">
      <c r="A63" s="518">
        <f>Metryka!$C$3</f>
        <v>0</v>
      </c>
      <c r="B63" s="550"/>
      <c r="C63" s="550"/>
      <c r="D63" s="550"/>
      <c r="E63" s="550"/>
      <c r="F63" s="550"/>
      <c r="G63" s="512">
        <f>Metryka!$C$17</f>
        <v>0</v>
      </c>
      <c r="H63" s="522">
        <f>Metryka!$D$17</f>
        <v>0</v>
      </c>
      <c r="I63" s="523">
        <f>Metryka!$E$17</f>
        <v>0</v>
      </c>
    </row>
    <row r="64" spans="1:9">
      <c r="A64" s="518">
        <f>Metryka!$C$3</f>
        <v>0</v>
      </c>
      <c r="B64" s="550"/>
      <c r="C64" s="550"/>
      <c r="D64" s="550"/>
      <c r="E64" s="550"/>
      <c r="F64" s="550"/>
      <c r="G64" s="512">
        <f>Metryka!$C$17</f>
        <v>0</v>
      </c>
      <c r="H64" s="522">
        <f>Metryka!$D$17</f>
        <v>0</v>
      </c>
      <c r="I64" s="523">
        <f>Metryka!$E$17</f>
        <v>0</v>
      </c>
    </row>
    <row r="65" spans="1:9">
      <c r="A65" s="518">
        <f>Metryka!$C$3</f>
        <v>0</v>
      </c>
      <c r="B65" s="550"/>
      <c r="C65" s="550"/>
      <c r="D65" s="550"/>
      <c r="E65" s="550"/>
      <c r="F65" s="550"/>
      <c r="G65" s="512">
        <f>Metryka!$C$17</f>
        <v>0</v>
      </c>
      <c r="H65" s="522">
        <f>Metryka!$D$17</f>
        <v>0</v>
      </c>
      <c r="I65" s="523">
        <f>Metryka!$E$17</f>
        <v>0</v>
      </c>
    </row>
    <row r="66" spans="1:9">
      <c r="A66" s="518">
        <f>Metryka!$C$3</f>
        <v>0</v>
      </c>
      <c r="B66" s="550"/>
      <c r="C66" s="550"/>
      <c r="D66" s="550"/>
      <c r="E66" s="550"/>
      <c r="F66" s="550"/>
      <c r="G66" s="512">
        <f>Metryka!$C$17</f>
        <v>0</v>
      </c>
      <c r="H66" s="522">
        <f>Metryka!$D$17</f>
        <v>0</v>
      </c>
      <c r="I66" s="523">
        <f>Metryka!$E$17</f>
        <v>0</v>
      </c>
    </row>
    <row r="67" spans="1:9">
      <c r="A67" s="518">
        <f>Metryka!$C$3</f>
        <v>0</v>
      </c>
      <c r="B67" s="550"/>
      <c r="C67" s="550"/>
      <c r="D67" s="550"/>
      <c r="E67" s="550"/>
      <c r="F67" s="550"/>
      <c r="G67" s="512">
        <f>Metryka!$C$17</f>
        <v>0</v>
      </c>
      <c r="H67" s="522">
        <f>Metryka!$D$17</f>
        <v>0</v>
      </c>
      <c r="I67" s="523">
        <f>Metryka!$E$17</f>
        <v>0</v>
      </c>
    </row>
  </sheetData>
  <mergeCells count="4">
    <mergeCell ref="B4:B5"/>
    <mergeCell ref="C4:C5"/>
    <mergeCell ref="D4:D5"/>
    <mergeCell ref="E4:E5"/>
  </mergeCells>
  <dataValidations count="1">
    <dataValidation type="list" allowBlank="1" showInputMessage="1" showErrorMessage="1" sqref="F6:F1048576">
      <formula1>$K$12:$K$14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289"/>
  <sheetViews>
    <sheetView topLeftCell="B1" zoomScaleNormal="100" workbookViewId="0">
      <selection activeCell="K5" sqref="K5:L5"/>
    </sheetView>
  </sheetViews>
  <sheetFormatPr defaultColWidth="9.140625" defaultRowHeight="12.75"/>
  <cols>
    <col min="1" max="1" width="9.140625" style="23" hidden="1" customWidth="1"/>
    <col min="2" max="13" width="14.140625" style="23" customWidth="1"/>
    <col min="14" max="16" width="9.140625" style="23" hidden="1" customWidth="1"/>
    <col min="17" max="16384" width="9.140625" style="23"/>
  </cols>
  <sheetData>
    <row r="1" spans="1:16" ht="15" customHeight="1">
      <c r="B1" s="73">
        <f>Metryka!C3</f>
        <v>0</v>
      </c>
    </row>
    <row r="2" spans="1:16" ht="19.149999999999999" customHeight="1" thickBot="1">
      <c r="B2" s="681" t="s">
        <v>609</v>
      </c>
      <c r="C2" s="681"/>
      <c r="D2" s="681"/>
      <c r="E2" s="681"/>
      <c r="F2" s="681"/>
      <c r="G2" s="681"/>
      <c r="H2" s="681"/>
      <c r="I2" s="681"/>
      <c r="J2" s="681"/>
      <c r="K2" s="681"/>
      <c r="L2" s="681"/>
      <c r="M2" s="681"/>
    </row>
    <row r="3" spans="1:16" ht="45" hidden="1" customHeight="1" thickBot="1">
      <c r="B3" s="171" t="s">
        <v>151</v>
      </c>
      <c r="C3" s="167" t="s">
        <v>148</v>
      </c>
      <c r="D3" s="167" t="s">
        <v>149</v>
      </c>
      <c r="E3" s="167" t="s">
        <v>150</v>
      </c>
      <c r="F3" s="171" t="s">
        <v>152</v>
      </c>
      <c r="G3" s="167" t="s">
        <v>145</v>
      </c>
      <c r="H3" s="167" t="s">
        <v>146</v>
      </c>
      <c r="I3" s="167" t="s">
        <v>147</v>
      </c>
      <c r="J3" s="171" t="s">
        <v>152</v>
      </c>
      <c r="K3" s="167" t="s">
        <v>145</v>
      </c>
      <c r="L3" s="167" t="s">
        <v>146</v>
      </c>
      <c r="M3" s="167" t="s">
        <v>147</v>
      </c>
    </row>
    <row r="4" spans="1:16" ht="15" customHeight="1">
      <c r="A4" s="24"/>
      <c r="B4" s="678" t="s">
        <v>611</v>
      </c>
      <c r="C4" s="679"/>
      <c r="D4" s="679"/>
      <c r="E4" s="680"/>
      <c r="F4" s="682" t="s">
        <v>614</v>
      </c>
      <c r="G4" s="683"/>
      <c r="H4" s="683"/>
      <c r="I4" s="684"/>
      <c r="J4" s="682" t="s">
        <v>612</v>
      </c>
      <c r="K4" s="683"/>
      <c r="L4" s="683"/>
      <c r="M4" s="684"/>
    </row>
    <row r="5" spans="1:16" ht="15" customHeight="1">
      <c r="A5" s="24"/>
      <c r="B5" s="85"/>
      <c r="C5" s="685" t="s">
        <v>42</v>
      </c>
      <c r="D5" s="686"/>
      <c r="E5" s="86"/>
      <c r="F5" s="85"/>
      <c r="G5" s="685" t="s">
        <v>42</v>
      </c>
      <c r="H5" s="686"/>
      <c r="I5" s="86"/>
      <c r="J5" s="85"/>
      <c r="K5" s="685" t="s">
        <v>42</v>
      </c>
      <c r="L5" s="686"/>
      <c r="M5" s="86"/>
    </row>
    <row r="6" spans="1:16" ht="39.950000000000003" customHeight="1">
      <c r="A6" s="24"/>
      <c r="B6" s="484" t="s">
        <v>43</v>
      </c>
      <c r="C6" s="52" t="s">
        <v>44</v>
      </c>
      <c r="D6" s="87" t="s">
        <v>32</v>
      </c>
      <c r="E6" s="88" t="s">
        <v>610</v>
      </c>
      <c r="F6" s="484" t="s">
        <v>43</v>
      </c>
      <c r="G6" s="52" t="s">
        <v>44</v>
      </c>
      <c r="H6" s="87" t="s">
        <v>32</v>
      </c>
      <c r="I6" s="88" t="s">
        <v>610</v>
      </c>
      <c r="J6" s="484" t="s">
        <v>43</v>
      </c>
      <c r="K6" s="52" t="s">
        <v>44</v>
      </c>
      <c r="L6" s="87" t="s">
        <v>32</v>
      </c>
      <c r="M6" s="88" t="s">
        <v>610</v>
      </c>
    </row>
    <row r="7" spans="1:16" ht="15" customHeight="1" thickBot="1">
      <c r="A7" s="24"/>
      <c r="B7" s="147" t="s">
        <v>45</v>
      </c>
      <c r="C7" s="148" t="s">
        <v>34</v>
      </c>
      <c r="D7" s="149" t="s">
        <v>34</v>
      </c>
      <c r="E7" s="150" t="s">
        <v>613</v>
      </c>
      <c r="F7" s="147" t="s">
        <v>45</v>
      </c>
      <c r="G7" s="148" t="s">
        <v>34</v>
      </c>
      <c r="H7" s="149" t="s">
        <v>34</v>
      </c>
      <c r="I7" s="150" t="s">
        <v>613</v>
      </c>
      <c r="J7" s="147" t="s">
        <v>45</v>
      </c>
      <c r="K7" s="148" t="s">
        <v>34</v>
      </c>
      <c r="L7" s="149" t="s">
        <v>34</v>
      </c>
      <c r="M7" s="150" t="s">
        <v>613</v>
      </c>
    </row>
    <row r="8" spans="1:16" ht="15" customHeight="1" thickTop="1">
      <c r="A8" s="24">
        <f>Metryka!$C$3</f>
        <v>0</v>
      </c>
      <c r="B8" s="485"/>
      <c r="C8" s="92"/>
      <c r="D8" s="93"/>
      <c r="E8" s="486"/>
      <c r="F8" s="485"/>
      <c r="G8" s="92"/>
      <c r="H8" s="93"/>
      <c r="I8" s="490"/>
      <c r="J8" s="485"/>
      <c r="K8" s="92"/>
      <c r="L8" s="93"/>
      <c r="M8" s="490"/>
      <c r="N8" s="23">
        <f>Metryka!$C$18</f>
        <v>0</v>
      </c>
      <c r="O8" s="30">
        <f>Metryka!$D$18</f>
        <v>0</v>
      </c>
      <c r="P8" s="24">
        <f>Metryka!$E$18</f>
        <v>0</v>
      </c>
    </row>
    <row r="9" spans="1:16" ht="15" customHeight="1">
      <c r="A9" s="24">
        <f>Metryka!$C$3</f>
        <v>0</v>
      </c>
      <c r="B9" s="485"/>
      <c r="C9" s="92"/>
      <c r="D9" s="93"/>
      <c r="E9" s="486"/>
      <c r="F9" s="485"/>
      <c r="G9" s="92"/>
      <c r="H9" s="93"/>
      <c r="I9" s="490"/>
      <c r="J9" s="485"/>
      <c r="K9" s="92"/>
      <c r="L9" s="93"/>
      <c r="M9" s="490"/>
      <c r="N9" s="23">
        <f>Metryka!$C$18</f>
        <v>0</v>
      </c>
      <c r="O9" s="30">
        <f>Metryka!$D$18</f>
        <v>0</v>
      </c>
      <c r="P9" s="24">
        <f>Metryka!$E$18</f>
        <v>0</v>
      </c>
    </row>
    <row r="10" spans="1:16" ht="15" customHeight="1">
      <c r="A10" s="24">
        <f>Metryka!$C$3</f>
        <v>0</v>
      </c>
      <c r="B10" s="485"/>
      <c r="C10" s="92"/>
      <c r="D10" s="93"/>
      <c r="E10" s="486"/>
      <c r="F10" s="485"/>
      <c r="G10" s="92"/>
      <c r="H10" s="93"/>
      <c r="I10" s="490"/>
      <c r="J10" s="485"/>
      <c r="K10" s="92"/>
      <c r="L10" s="93"/>
      <c r="M10" s="490"/>
      <c r="N10" s="23">
        <f>Metryka!$C$18</f>
        <v>0</v>
      </c>
      <c r="O10" s="30">
        <f>Metryka!$D$18</f>
        <v>0</v>
      </c>
      <c r="P10" s="24">
        <f>Metryka!$E$18</f>
        <v>0</v>
      </c>
    </row>
    <row r="11" spans="1:16" ht="15" customHeight="1">
      <c r="A11" s="24">
        <f>Metryka!$C$3</f>
        <v>0</v>
      </c>
      <c r="B11" s="485"/>
      <c r="C11" s="92"/>
      <c r="D11" s="93"/>
      <c r="E11" s="486"/>
      <c r="F11" s="485"/>
      <c r="G11" s="92"/>
      <c r="H11" s="93"/>
      <c r="I11" s="490"/>
      <c r="J11" s="485"/>
      <c r="K11" s="92"/>
      <c r="L11" s="93"/>
      <c r="M11" s="490"/>
      <c r="N11" s="23">
        <f>Metryka!$C$18</f>
        <v>0</v>
      </c>
      <c r="O11" s="30">
        <f>Metryka!$D$18</f>
        <v>0</v>
      </c>
      <c r="P11" s="24">
        <f>Metryka!$E$18</f>
        <v>0</v>
      </c>
    </row>
    <row r="12" spans="1:16" ht="15" customHeight="1">
      <c r="A12" s="24">
        <f>Metryka!$C$3</f>
        <v>0</v>
      </c>
      <c r="B12" s="95"/>
      <c r="C12" s="96"/>
      <c r="D12" s="97"/>
      <c r="E12" s="487"/>
      <c r="F12" s="95"/>
      <c r="G12" s="96"/>
      <c r="H12" s="97"/>
      <c r="I12" s="491"/>
      <c r="J12" s="95"/>
      <c r="K12" s="96"/>
      <c r="L12" s="97"/>
      <c r="M12" s="491"/>
      <c r="N12" s="23">
        <f>Metryka!$C$18</f>
        <v>0</v>
      </c>
      <c r="O12" s="30">
        <f>Metryka!$D$18</f>
        <v>0</v>
      </c>
      <c r="P12" s="24">
        <f>Metryka!$E$18</f>
        <v>0</v>
      </c>
    </row>
    <row r="13" spans="1:16" ht="15" customHeight="1">
      <c r="A13" s="24">
        <f>Metryka!$C$3</f>
        <v>0</v>
      </c>
      <c r="B13" s="190"/>
      <c r="C13" s="97"/>
      <c r="D13" s="97"/>
      <c r="E13" s="488"/>
      <c r="F13" s="190"/>
      <c r="G13" s="97"/>
      <c r="H13" s="97"/>
      <c r="I13" s="492"/>
      <c r="J13" s="190"/>
      <c r="K13" s="97"/>
      <c r="L13" s="97"/>
      <c r="M13" s="492"/>
      <c r="N13" s="23">
        <f>Metryka!$C$18</f>
        <v>0</v>
      </c>
      <c r="O13" s="30">
        <f>Metryka!$D$18</f>
        <v>0</v>
      </c>
      <c r="P13" s="24">
        <f>Metryka!$E$18</f>
        <v>0</v>
      </c>
    </row>
    <row r="14" spans="1:16" ht="15" customHeight="1">
      <c r="A14" s="24">
        <f>Metryka!$C$3</f>
        <v>0</v>
      </c>
      <c r="B14" s="190"/>
      <c r="C14" s="97"/>
      <c r="D14" s="97"/>
      <c r="E14" s="488"/>
      <c r="F14" s="190"/>
      <c r="G14" s="97"/>
      <c r="H14" s="97"/>
      <c r="I14" s="492"/>
      <c r="J14" s="190"/>
      <c r="K14" s="97"/>
      <c r="L14" s="97"/>
      <c r="M14" s="492"/>
      <c r="N14" s="23">
        <f>Metryka!$C$18</f>
        <v>0</v>
      </c>
      <c r="O14" s="30">
        <f>Metryka!$D$18</f>
        <v>0</v>
      </c>
      <c r="P14" s="24">
        <f>Metryka!$E$18</f>
        <v>0</v>
      </c>
    </row>
    <row r="15" spans="1:16" ht="15" customHeight="1">
      <c r="A15" s="24">
        <f>Metryka!$C$3</f>
        <v>0</v>
      </c>
      <c r="B15" s="190"/>
      <c r="C15" s="97"/>
      <c r="D15" s="97"/>
      <c r="E15" s="488"/>
      <c r="F15" s="190"/>
      <c r="G15" s="97"/>
      <c r="H15" s="97"/>
      <c r="I15" s="492"/>
      <c r="J15" s="190"/>
      <c r="K15" s="97"/>
      <c r="L15" s="97"/>
      <c r="M15" s="492"/>
      <c r="N15" s="23">
        <f>Metryka!$C$18</f>
        <v>0</v>
      </c>
      <c r="O15" s="30">
        <f>Metryka!$D$18</f>
        <v>0</v>
      </c>
      <c r="P15" s="24">
        <f>Metryka!$E$18</f>
        <v>0</v>
      </c>
    </row>
    <row r="16" spans="1:16" ht="15" customHeight="1">
      <c r="A16" s="24">
        <f>Metryka!$C$3</f>
        <v>0</v>
      </c>
      <c r="B16" s="190"/>
      <c r="C16" s="97"/>
      <c r="D16" s="97"/>
      <c r="E16" s="488"/>
      <c r="F16" s="190"/>
      <c r="G16" s="97"/>
      <c r="H16" s="97"/>
      <c r="I16" s="492"/>
      <c r="J16" s="190"/>
      <c r="K16" s="97"/>
      <c r="L16" s="97"/>
      <c r="M16" s="492"/>
      <c r="N16" s="23">
        <f>Metryka!$C$18</f>
        <v>0</v>
      </c>
      <c r="O16" s="30">
        <f>Metryka!$D$18</f>
        <v>0</v>
      </c>
      <c r="P16" s="24">
        <f>Metryka!$E$18</f>
        <v>0</v>
      </c>
    </row>
    <row r="17" spans="1:16" ht="15" customHeight="1">
      <c r="A17" s="24">
        <f>Metryka!$C$3</f>
        <v>0</v>
      </c>
      <c r="B17" s="190"/>
      <c r="C17" s="97"/>
      <c r="D17" s="97"/>
      <c r="E17" s="488"/>
      <c r="F17" s="190"/>
      <c r="G17" s="97"/>
      <c r="H17" s="97"/>
      <c r="I17" s="492"/>
      <c r="J17" s="190"/>
      <c r="K17" s="97"/>
      <c r="L17" s="97"/>
      <c r="M17" s="492"/>
      <c r="N17" s="23">
        <f>Metryka!$C$18</f>
        <v>0</v>
      </c>
      <c r="O17" s="30">
        <f>Metryka!$D$18</f>
        <v>0</v>
      </c>
      <c r="P17" s="24">
        <f>Metryka!$E$18</f>
        <v>0</v>
      </c>
    </row>
    <row r="18" spans="1:16" ht="15" customHeight="1">
      <c r="A18" s="24">
        <f>Metryka!$C$3</f>
        <v>0</v>
      </c>
      <c r="B18" s="190"/>
      <c r="C18" s="97"/>
      <c r="D18" s="97"/>
      <c r="E18" s="488"/>
      <c r="F18" s="190"/>
      <c r="G18" s="97"/>
      <c r="H18" s="97"/>
      <c r="I18" s="492"/>
      <c r="J18" s="190"/>
      <c r="K18" s="97"/>
      <c r="L18" s="97"/>
      <c r="M18" s="492"/>
      <c r="N18" s="23">
        <f>Metryka!$C$18</f>
        <v>0</v>
      </c>
      <c r="O18" s="30">
        <f>Metryka!$D$18</f>
        <v>0</v>
      </c>
      <c r="P18" s="24">
        <f>Metryka!$E$18</f>
        <v>0</v>
      </c>
    </row>
    <row r="19" spans="1:16" ht="15" customHeight="1">
      <c r="A19" s="24">
        <f>Metryka!$C$3</f>
        <v>0</v>
      </c>
      <c r="B19" s="190"/>
      <c r="C19" s="97"/>
      <c r="D19" s="97"/>
      <c r="E19" s="488"/>
      <c r="F19" s="190"/>
      <c r="G19" s="97"/>
      <c r="H19" s="97"/>
      <c r="I19" s="492"/>
      <c r="J19" s="190"/>
      <c r="K19" s="97"/>
      <c r="L19" s="97"/>
      <c r="M19" s="492"/>
      <c r="N19" s="23">
        <f>Metryka!$C$18</f>
        <v>0</v>
      </c>
      <c r="O19" s="30">
        <f>Metryka!$D$18</f>
        <v>0</v>
      </c>
      <c r="P19" s="24">
        <f>Metryka!$E$18</f>
        <v>0</v>
      </c>
    </row>
    <row r="20" spans="1:16" ht="15" customHeight="1">
      <c r="A20" s="24">
        <f>Metryka!$C$3</f>
        <v>0</v>
      </c>
      <c r="B20" s="190"/>
      <c r="C20" s="97"/>
      <c r="D20" s="97"/>
      <c r="E20" s="488"/>
      <c r="F20" s="190"/>
      <c r="G20" s="97"/>
      <c r="H20" s="97"/>
      <c r="I20" s="492"/>
      <c r="J20" s="190"/>
      <c r="K20" s="97"/>
      <c r="L20" s="97"/>
      <c r="M20" s="492"/>
      <c r="N20" s="23">
        <f>Metryka!$C$18</f>
        <v>0</v>
      </c>
      <c r="O20" s="30">
        <f>Metryka!$D$18</f>
        <v>0</v>
      </c>
      <c r="P20" s="24">
        <f>Metryka!$E$18</f>
        <v>0</v>
      </c>
    </row>
    <row r="21" spans="1:16" ht="15" customHeight="1">
      <c r="A21" s="24">
        <f>Metryka!$C$3</f>
        <v>0</v>
      </c>
      <c r="B21" s="190"/>
      <c r="C21" s="97"/>
      <c r="D21" s="97"/>
      <c r="E21" s="488"/>
      <c r="F21" s="190"/>
      <c r="G21" s="97"/>
      <c r="H21" s="97"/>
      <c r="I21" s="492"/>
      <c r="J21" s="190"/>
      <c r="K21" s="97"/>
      <c r="L21" s="97"/>
      <c r="M21" s="492"/>
      <c r="N21" s="23">
        <f>Metryka!$C$18</f>
        <v>0</v>
      </c>
      <c r="O21" s="30">
        <f>Metryka!$D$18</f>
        <v>0</v>
      </c>
      <c r="P21" s="24">
        <f>Metryka!$E$18</f>
        <v>0</v>
      </c>
    </row>
    <row r="22" spans="1:16" ht="15" customHeight="1">
      <c r="A22" s="24">
        <f>Metryka!$C$3</f>
        <v>0</v>
      </c>
      <c r="B22" s="190"/>
      <c r="C22" s="97"/>
      <c r="D22" s="97"/>
      <c r="E22" s="488"/>
      <c r="F22" s="190"/>
      <c r="G22" s="97"/>
      <c r="H22" s="97"/>
      <c r="I22" s="492"/>
      <c r="J22" s="190"/>
      <c r="K22" s="97"/>
      <c r="L22" s="97"/>
      <c r="M22" s="492"/>
      <c r="N22" s="23">
        <f>Metryka!$C$18</f>
        <v>0</v>
      </c>
      <c r="O22" s="30">
        <f>Metryka!$D$18</f>
        <v>0</v>
      </c>
      <c r="P22" s="24">
        <f>Metryka!$E$18</f>
        <v>0</v>
      </c>
    </row>
    <row r="23" spans="1:16" ht="15" customHeight="1">
      <c r="A23" s="24">
        <f>Metryka!$C$3</f>
        <v>0</v>
      </c>
      <c r="B23" s="190"/>
      <c r="C23" s="97"/>
      <c r="D23" s="97"/>
      <c r="E23" s="488"/>
      <c r="F23" s="190"/>
      <c r="G23" s="97"/>
      <c r="H23" s="97"/>
      <c r="I23" s="492"/>
      <c r="J23" s="190"/>
      <c r="K23" s="97"/>
      <c r="L23" s="97"/>
      <c r="M23" s="492"/>
      <c r="N23" s="23">
        <f>Metryka!$C$18</f>
        <v>0</v>
      </c>
      <c r="O23" s="30">
        <f>Metryka!$D$18</f>
        <v>0</v>
      </c>
      <c r="P23" s="24">
        <f>Metryka!$E$18</f>
        <v>0</v>
      </c>
    </row>
    <row r="24" spans="1:16" ht="15" customHeight="1">
      <c r="A24" s="24">
        <f>Metryka!$C$3</f>
        <v>0</v>
      </c>
      <c r="B24" s="190"/>
      <c r="C24" s="97"/>
      <c r="D24" s="97"/>
      <c r="E24" s="488"/>
      <c r="F24" s="190"/>
      <c r="G24" s="97"/>
      <c r="H24" s="97"/>
      <c r="I24" s="492"/>
      <c r="J24" s="190"/>
      <c r="K24" s="97"/>
      <c r="L24" s="97"/>
      <c r="M24" s="492"/>
      <c r="N24" s="23">
        <f>Metryka!$C$18</f>
        <v>0</v>
      </c>
      <c r="O24" s="30">
        <f>Metryka!$D$18</f>
        <v>0</v>
      </c>
      <c r="P24" s="24">
        <f>Metryka!$E$18</f>
        <v>0</v>
      </c>
    </row>
    <row r="25" spans="1:16" ht="15" customHeight="1">
      <c r="A25" s="24">
        <f>Metryka!$C$3</f>
        <v>0</v>
      </c>
      <c r="B25" s="190"/>
      <c r="C25" s="97"/>
      <c r="D25" s="97"/>
      <c r="E25" s="488"/>
      <c r="F25" s="190"/>
      <c r="G25" s="97"/>
      <c r="H25" s="97"/>
      <c r="I25" s="492"/>
      <c r="J25" s="190"/>
      <c r="K25" s="97"/>
      <c r="L25" s="97"/>
      <c r="M25" s="492"/>
      <c r="N25" s="23">
        <f>Metryka!$C$18</f>
        <v>0</v>
      </c>
      <c r="O25" s="30">
        <f>Metryka!$D$18</f>
        <v>0</v>
      </c>
      <c r="P25" s="24">
        <f>Metryka!$E$18</f>
        <v>0</v>
      </c>
    </row>
    <row r="26" spans="1:16" ht="15" customHeight="1">
      <c r="A26" s="24">
        <f>Metryka!$C$3</f>
        <v>0</v>
      </c>
      <c r="B26" s="190"/>
      <c r="C26" s="97"/>
      <c r="D26" s="97"/>
      <c r="E26" s="488"/>
      <c r="F26" s="190"/>
      <c r="G26" s="97"/>
      <c r="H26" s="97"/>
      <c r="I26" s="492"/>
      <c r="J26" s="190"/>
      <c r="K26" s="97"/>
      <c r="L26" s="97"/>
      <c r="M26" s="492"/>
      <c r="N26" s="23">
        <f>Metryka!$C$18</f>
        <v>0</v>
      </c>
      <c r="O26" s="30">
        <f>Metryka!$D$18</f>
        <v>0</v>
      </c>
      <c r="P26" s="24">
        <f>Metryka!$E$18</f>
        <v>0</v>
      </c>
    </row>
    <row r="27" spans="1:16" ht="15" customHeight="1">
      <c r="A27" s="24">
        <f>Metryka!$C$3</f>
        <v>0</v>
      </c>
      <c r="B27" s="190"/>
      <c r="C27" s="97"/>
      <c r="D27" s="97"/>
      <c r="E27" s="488"/>
      <c r="F27" s="190"/>
      <c r="G27" s="97"/>
      <c r="H27" s="97"/>
      <c r="I27" s="492"/>
      <c r="J27" s="190"/>
      <c r="K27" s="97"/>
      <c r="L27" s="97"/>
      <c r="M27" s="492"/>
      <c r="N27" s="23">
        <f>Metryka!$C$18</f>
        <v>0</v>
      </c>
      <c r="O27" s="30">
        <f>Metryka!$D$18</f>
        <v>0</v>
      </c>
      <c r="P27" s="24">
        <f>Metryka!$E$18</f>
        <v>0</v>
      </c>
    </row>
    <row r="28" spans="1:16" ht="15" customHeight="1">
      <c r="A28" s="24">
        <f>Metryka!$C$3</f>
        <v>0</v>
      </c>
      <c r="B28" s="190"/>
      <c r="C28" s="97"/>
      <c r="D28" s="97"/>
      <c r="E28" s="488"/>
      <c r="F28" s="190"/>
      <c r="G28" s="97"/>
      <c r="H28" s="97"/>
      <c r="I28" s="492"/>
      <c r="J28" s="190"/>
      <c r="K28" s="97"/>
      <c r="L28" s="97"/>
      <c r="M28" s="492"/>
      <c r="N28" s="23">
        <f>Metryka!$C$18</f>
        <v>0</v>
      </c>
      <c r="O28" s="30">
        <f>Metryka!$D$18</f>
        <v>0</v>
      </c>
      <c r="P28" s="24">
        <f>Metryka!$E$18</f>
        <v>0</v>
      </c>
    </row>
    <row r="29" spans="1:16" ht="15" customHeight="1">
      <c r="A29" s="24">
        <f>Metryka!$C$3</f>
        <v>0</v>
      </c>
      <c r="B29" s="190"/>
      <c r="C29" s="97"/>
      <c r="D29" s="97"/>
      <c r="E29" s="488"/>
      <c r="F29" s="190"/>
      <c r="G29" s="97"/>
      <c r="H29" s="97"/>
      <c r="I29" s="492"/>
      <c r="J29" s="190"/>
      <c r="K29" s="97"/>
      <c r="L29" s="97"/>
      <c r="M29" s="492"/>
      <c r="N29" s="23">
        <f>Metryka!$C$18</f>
        <v>0</v>
      </c>
      <c r="O29" s="30">
        <f>Metryka!$D$18</f>
        <v>0</v>
      </c>
      <c r="P29" s="24">
        <f>Metryka!$E$18</f>
        <v>0</v>
      </c>
    </row>
    <row r="30" spans="1:16" ht="15" customHeight="1">
      <c r="A30" s="24">
        <f>Metryka!$C$3</f>
        <v>0</v>
      </c>
      <c r="B30" s="485"/>
      <c r="C30" s="92"/>
      <c r="D30" s="93"/>
      <c r="E30" s="486"/>
      <c r="F30" s="485"/>
      <c r="G30" s="92"/>
      <c r="H30" s="93"/>
      <c r="I30" s="490"/>
      <c r="J30" s="485"/>
      <c r="K30" s="92"/>
      <c r="L30" s="93"/>
      <c r="M30" s="490"/>
      <c r="N30" s="23">
        <f>Metryka!$C$18</f>
        <v>0</v>
      </c>
      <c r="O30" s="30">
        <f>Metryka!$D$18</f>
        <v>0</v>
      </c>
      <c r="P30" s="24">
        <f>Metryka!$E$18</f>
        <v>0</v>
      </c>
    </row>
    <row r="31" spans="1:16" ht="15" customHeight="1">
      <c r="A31" s="24">
        <f>Metryka!$C$3</f>
        <v>0</v>
      </c>
      <c r="B31" s="485"/>
      <c r="C31" s="92"/>
      <c r="D31" s="93"/>
      <c r="E31" s="486"/>
      <c r="F31" s="485"/>
      <c r="G31" s="92"/>
      <c r="H31" s="93"/>
      <c r="I31" s="490"/>
      <c r="J31" s="485"/>
      <c r="K31" s="92"/>
      <c r="L31" s="93"/>
      <c r="M31" s="490"/>
      <c r="N31" s="23">
        <f>Metryka!$C$18</f>
        <v>0</v>
      </c>
      <c r="O31" s="30">
        <f>Metryka!$D$18</f>
        <v>0</v>
      </c>
      <c r="P31" s="24">
        <f>Metryka!$E$18</f>
        <v>0</v>
      </c>
    </row>
    <row r="32" spans="1:16" ht="15" customHeight="1">
      <c r="A32" s="24">
        <f>Metryka!$C$3</f>
        <v>0</v>
      </c>
      <c r="B32" s="485"/>
      <c r="C32" s="92"/>
      <c r="D32" s="93"/>
      <c r="E32" s="486"/>
      <c r="F32" s="485"/>
      <c r="G32" s="92"/>
      <c r="H32" s="93"/>
      <c r="I32" s="490"/>
      <c r="J32" s="485"/>
      <c r="K32" s="92"/>
      <c r="L32" s="93"/>
      <c r="M32" s="490"/>
      <c r="N32" s="23">
        <f>Metryka!$C$18</f>
        <v>0</v>
      </c>
      <c r="O32" s="30">
        <f>Metryka!$D$18</f>
        <v>0</v>
      </c>
      <c r="P32" s="24">
        <f>Metryka!$E$18</f>
        <v>0</v>
      </c>
    </row>
    <row r="33" spans="1:16" ht="15" customHeight="1">
      <c r="A33" s="24">
        <f>Metryka!$C$3</f>
        <v>0</v>
      </c>
      <c r="B33" s="95"/>
      <c r="C33" s="96"/>
      <c r="D33" s="97"/>
      <c r="E33" s="487"/>
      <c r="F33" s="95"/>
      <c r="G33" s="96"/>
      <c r="H33" s="97"/>
      <c r="I33" s="491"/>
      <c r="J33" s="95"/>
      <c r="K33" s="96"/>
      <c r="L33" s="97"/>
      <c r="M33" s="491"/>
      <c r="N33" s="23">
        <f>Metryka!$C$18</f>
        <v>0</v>
      </c>
      <c r="O33" s="30">
        <f>Metryka!$D$18</f>
        <v>0</v>
      </c>
      <c r="P33" s="24">
        <f>Metryka!$E$18</f>
        <v>0</v>
      </c>
    </row>
    <row r="34" spans="1:16" ht="15" customHeight="1">
      <c r="A34" s="24">
        <f>Metryka!$C$3</f>
        <v>0</v>
      </c>
      <c r="B34" s="190"/>
      <c r="C34" s="97"/>
      <c r="D34" s="97"/>
      <c r="E34" s="488"/>
      <c r="F34" s="190"/>
      <c r="G34" s="97"/>
      <c r="H34" s="97"/>
      <c r="I34" s="492"/>
      <c r="J34" s="190"/>
      <c r="K34" s="97"/>
      <c r="L34" s="97"/>
      <c r="M34" s="492"/>
      <c r="N34" s="23">
        <f>Metryka!$C$18</f>
        <v>0</v>
      </c>
      <c r="O34" s="30">
        <f>Metryka!$D$18</f>
        <v>0</v>
      </c>
      <c r="P34" s="24">
        <f>Metryka!$E$18</f>
        <v>0</v>
      </c>
    </row>
    <row r="35" spans="1:16" ht="15" customHeight="1">
      <c r="A35" s="24">
        <f>Metryka!$C$3</f>
        <v>0</v>
      </c>
      <c r="B35" s="190"/>
      <c r="C35" s="97"/>
      <c r="D35" s="97"/>
      <c r="E35" s="488"/>
      <c r="F35" s="190"/>
      <c r="G35" s="97"/>
      <c r="H35" s="97"/>
      <c r="I35" s="492"/>
      <c r="J35" s="190"/>
      <c r="K35" s="97"/>
      <c r="L35" s="97"/>
      <c r="M35" s="492"/>
      <c r="N35" s="23">
        <f>Metryka!$C$18</f>
        <v>0</v>
      </c>
      <c r="O35" s="30">
        <f>Metryka!$D$18</f>
        <v>0</v>
      </c>
      <c r="P35" s="24">
        <f>Metryka!$E$18</f>
        <v>0</v>
      </c>
    </row>
    <row r="36" spans="1:16" ht="15" customHeight="1">
      <c r="A36" s="24">
        <f>Metryka!$C$3</f>
        <v>0</v>
      </c>
      <c r="B36" s="190"/>
      <c r="C36" s="97"/>
      <c r="D36" s="97"/>
      <c r="E36" s="488"/>
      <c r="F36" s="190"/>
      <c r="G36" s="97"/>
      <c r="H36" s="97"/>
      <c r="I36" s="492"/>
      <c r="J36" s="190"/>
      <c r="K36" s="97"/>
      <c r="L36" s="97"/>
      <c r="M36" s="492"/>
      <c r="N36" s="23">
        <f>Metryka!$C$18</f>
        <v>0</v>
      </c>
      <c r="O36" s="30">
        <f>Metryka!$D$18</f>
        <v>0</v>
      </c>
      <c r="P36" s="24">
        <f>Metryka!$E$18</f>
        <v>0</v>
      </c>
    </row>
    <row r="37" spans="1:16" ht="15" customHeight="1">
      <c r="A37" s="24">
        <f>Metryka!$C$3</f>
        <v>0</v>
      </c>
      <c r="B37" s="190"/>
      <c r="C37" s="97"/>
      <c r="D37" s="97"/>
      <c r="E37" s="488"/>
      <c r="F37" s="190"/>
      <c r="G37" s="97"/>
      <c r="H37" s="97"/>
      <c r="I37" s="492"/>
      <c r="J37" s="190"/>
      <c r="K37" s="97"/>
      <c r="L37" s="97"/>
      <c r="M37" s="492"/>
      <c r="N37" s="23">
        <f>Metryka!$C$18</f>
        <v>0</v>
      </c>
      <c r="O37" s="30">
        <f>Metryka!$D$18</f>
        <v>0</v>
      </c>
      <c r="P37" s="24">
        <f>Metryka!$E$18</f>
        <v>0</v>
      </c>
    </row>
    <row r="38" spans="1:16" ht="15" customHeight="1">
      <c r="A38" s="24">
        <f>Metryka!$C$3</f>
        <v>0</v>
      </c>
      <c r="B38" s="190"/>
      <c r="C38" s="97"/>
      <c r="D38" s="97"/>
      <c r="E38" s="488"/>
      <c r="F38" s="190"/>
      <c r="G38" s="97"/>
      <c r="H38" s="97"/>
      <c r="I38" s="492"/>
      <c r="J38" s="190"/>
      <c r="K38" s="97"/>
      <c r="L38" s="97"/>
      <c r="M38" s="492"/>
      <c r="N38" s="23">
        <f>Metryka!$C$18</f>
        <v>0</v>
      </c>
      <c r="O38" s="30">
        <f>Metryka!$D$18</f>
        <v>0</v>
      </c>
      <c r="P38" s="24">
        <f>Metryka!$E$18</f>
        <v>0</v>
      </c>
    </row>
    <row r="39" spans="1:16" ht="15" customHeight="1">
      <c r="A39" s="24">
        <f>Metryka!$C$3</f>
        <v>0</v>
      </c>
      <c r="B39" s="190"/>
      <c r="C39" s="97"/>
      <c r="D39" s="97"/>
      <c r="E39" s="488"/>
      <c r="F39" s="190"/>
      <c r="G39" s="97"/>
      <c r="H39" s="97"/>
      <c r="I39" s="492"/>
      <c r="J39" s="190"/>
      <c r="K39" s="97"/>
      <c r="L39" s="97"/>
      <c r="M39" s="492"/>
      <c r="N39" s="23">
        <f>Metryka!$C$18</f>
        <v>0</v>
      </c>
      <c r="O39" s="30">
        <f>Metryka!$D$18</f>
        <v>0</v>
      </c>
      <c r="P39" s="24">
        <f>Metryka!$E$18</f>
        <v>0</v>
      </c>
    </row>
    <row r="40" spans="1:16" ht="15" customHeight="1">
      <c r="A40" s="24">
        <f>Metryka!$C$3</f>
        <v>0</v>
      </c>
      <c r="B40" s="190"/>
      <c r="C40" s="97"/>
      <c r="D40" s="97"/>
      <c r="E40" s="488"/>
      <c r="F40" s="190"/>
      <c r="G40" s="97"/>
      <c r="H40" s="97"/>
      <c r="I40" s="492"/>
      <c r="J40" s="190"/>
      <c r="K40" s="97"/>
      <c r="L40" s="97"/>
      <c r="M40" s="492"/>
      <c r="N40" s="23">
        <f>Metryka!$C$18</f>
        <v>0</v>
      </c>
      <c r="O40" s="30">
        <f>Metryka!$D$18</f>
        <v>0</v>
      </c>
      <c r="P40" s="24">
        <f>Metryka!$E$18</f>
        <v>0</v>
      </c>
    </row>
    <row r="41" spans="1:16" ht="15" customHeight="1">
      <c r="A41" s="24">
        <f>Metryka!$C$3</f>
        <v>0</v>
      </c>
      <c r="B41" s="190"/>
      <c r="C41" s="97"/>
      <c r="D41" s="97"/>
      <c r="E41" s="488"/>
      <c r="F41" s="190"/>
      <c r="G41" s="97"/>
      <c r="H41" s="97"/>
      <c r="I41" s="492"/>
      <c r="J41" s="190"/>
      <c r="K41" s="97"/>
      <c r="L41" s="97"/>
      <c r="M41" s="492"/>
      <c r="N41" s="23">
        <f>Metryka!$C$18</f>
        <v>0</v>
      </c>
      <c r="O41" s="30">
        <f>Metryka!$D$18</f>
        <v>0</v>
      </c>
      <c r="P41" s="24">
        <f>Metryka!$E$18</f>
        <v>0</v>
      </c>
    </row>
    <row r="42" spans="1:16" ht="15" customHeight="1">
      <c r="A42" s="24">
        <f>Metryka!$C$3</f>
        <v>0</v>
      </c>
      <c r="B42" s="190"/>
      <c r="C42" s="97"/>
      <c r="D42" s="97"/>
      <c r="E42" s="488"/>
      <c r="F42" s="190"/>
      <c r="G42" s="97"/>
      <c r="H42" s="97"/>
      <c r="I42" s="492"/>
      <c r="J42" s="190"/>
      <c r="K42" s="97"/>
      <c r="L42" s="97"/>
      <c r="M42" s="492"/>
      <c r="N42" s="23">
        <f>Metryka!$C$18</f>
        <v>0</v>
      </c>
      <c r="O42" s="30">
        <f>Metryka!$D$18</f>
        <v>0</v>
      </c>
      <c r="P42" s="24">
        <f>Metryka!$E$18</f>
        <v>0</v>
      </c>
    </row>
    <row r="43" spans="1:16" ht="15" customHeight="1">
      <c r="A43" s="24">
        <f>Metryka!$C$3</f>
        <v>0</v>
      </c>
      <c r="B43" s="190"/>
      <c r="C43" s="97"/>
      <c r="D43" s="97"/>
      <c r="E43" s="488"/>
      <c r="F43" s="190"/>
      <c r="G43" s="97"/>
      <c r="H43" s="97"/>
      <c r="I43" s="492"/>
      <c r="J43" s="190"/>
      <c r="K43" s="97"/>
      <c r="L43" s="97"/>
      <c r="M43" s="492"/>
      <c r="N43" s="23">
        <f>Metryka!$C$18</f>
        <v>0</v>
      </c>
      <c r="O43" s="30">
        <f>Metryka!$D$18</f>
        <v>0</v>
      </c>
      <c r="P43" s="24">
        <f>Metryka!$E$18</f>
        <v>0</v>
      </c>
    </row>
    <row r="44" spans="1:16" ht="15" customHeight="1">
      <c r="A44" s="24">
        <f>Metryka!$C$3</f>
        <v>0</v>
      </c>
      <c r="B44" s="190"/>
      <c r="C44" s="97"/>
      <c r="D44" s="97"/>
      <c r="E44" s="488"/>
      <c r="F44" s="190"/>
      <c r="G44" s="97"/>
      <c r="H44" s="97"/>
      <c r="I44" s="492"/>
      <c r="J44" s="190"/>
      <c r="K44" s="97"/>
      <c r="L44" s="97"/>
      <c r="M44" s="492"/>
      <c r="N44" s="23">
        <f>Metryka!$C$18</f>
        <v>0</v>
      </c>
      <c r="O44" s="30">
        <f>Metryka!$D$18</f>
        <v>0</v>
      </c>
      <c r="P44" s="24">
        <f>Metryka!$E$18</f>
        <v>0</v>
      </c>
    </row>
    <row r="45" spans="1:16" ht="15" customHeight="1">
      <c r="A45" s="24">
        <f>Metryka!$C$3</f>
        <v>0</v>
      </c>
      <c r="B45" s="190"/>
      <c r="C45" s="97"/>
      <c r="D45" s="97"/>
      <c r="E45" s="488"/>
      <c r="F45" s="190"/>
      <c r="G45" s="97"/>
      <c r="H45" s="97"/>
      <c r="I45" s="492"/>
      <c r="J45" s="190"/>
      <c r="K45" s="97"/>
      <c r="L45" s="97"/>
      <c r="M45" s="492"/>
      <c r="N45" s="23">
        <f>Metryka!$C$18</f>
        <v>0</v>
      </c>
      <c r="O45" s="30">
        <f>Metryka!$D$18</f>
        <v>0</v>
      </c>
      <c r="P45" s="24">
        <f>Metryka!$E$18</f>
        <v>0</v>
      </c>
    </row>
    <row r="46" spans="1:16" ht="15" customHeight="1">
      <c r="A46" s="24">
        <f>Metryka!$C$3</f>
        <v>0</v>
      </c>
      <c r="B46" s="190"/>
      <c r="C46" s="97"/>
      <c r="D46" s="97"/>
      <c r="E46" s="488"/>
      <c r="F46" s="190"/>
      <c r="G46" s="97"/>
      <c r="H46" s="97"/>
      <c r="I46" s="492"/>
      <c r="J46" s="190"/>
      <c r="K46" s="97"/>
      <c r="L46" s="97"/>
      <c r="M46" s="492"/>
      <c r="N46" s="23">
        <f>Metryka!$C$18</f>
        <v>0</v>
      </c>
      <c r="O46" s="30">
        <f>Metryka!$D$18</f>
        <v>0</v>
      </c>
      <c r="P46" s="24">
        <f>Metryka!$E$18</f>
        <v>0</v>
      </c>
    </row>
    <row r="47" spans="1:16" ht="15" customHeight="1">
      <c r="A47" s="24">
        <f>Metryka!$C$3</f>
        <v>0</v>
      </c>
      <c r="B47" s="190"/>
      <c r="C47" s="97"/>
      <c r="D47" s="97"/>
      <c r="E47" s="488"/>
      <c r="F47" s="190"/>
      <c r="G47" s="97"/>
      <c r="H47" s="97"/>
      <c r="I47" s="492"/>
      <c r="J47" s="190"/>
      <c r="K47" s="97"/>
      <c r="L47" s="97"/>
      <c r="M47" s="492"/>
      <c r="N47" s="23">
        <f>Metryka!$C$18</f>
        <v>0</v>
      </c>
      <c r="O47" s="30">
        <f>Metryka!$D$18</f>
        <v>0</v>
      </c>
      <c r="P47" s="24">
        <f>Metryka!$E$18</f>
        <v>0</v>
      </c>
    </row>
    <row r="48" spans="1:16" ht="15" customHeight="1">
      <c r="A48" s="24">
        <f>Metryka!$C$3</f>
        <v>0</v>
      </c>
      <c r="B48" s="190"/>
      <c r="C48" s="97"/>
      <c r="D48" s="97"/>
      <c r="E48" s="488"/>
      <c r="F48" s="190"/>
      <c r="G48" s="97"/>
      <c r="H48" s="97"/>
      <c r="I48" s="492"/>
      <c r="J48" s="190"/>
      <c r="K48" s="97"/>
      <c r="L48" s="97"/>
      <c r="M48" s="492"/>
      <c r="N48" s="23">
        <f>Metryka!$C$18</f>
        <v>0</v>
      </c>
      <c r="O48" s="30">
        <f>Metryka!$D$18</f>
        <v>0</v>
      </c>
      <c r="P48" s="24">
        <f>Metryka!$E$18</f>
        <v>0</v>
      </c>
    </row>
    <row r="49" spans="1:16" ht="15" customHeight="1">
      <c r="A49" s="24">
        <f>Metryka!$C$3</f>
        <v>0</v>
      </c>
      <c r="B49" s="190"/>
      <c r="C49" s="97"/>
      <c r="D49" s="97"/>
      <c r="E49" s="488"/>
      <c r="F49" s="190"/>
      <c r="G49" s="97"/>
      <c r="H49" s="97"/>
      <c r="I49" s="492"/>
      <c r="J49" s="190"/>
      <c r="K49" s="97"/>
      <c r="L49" s="97"/>
      <c r="M49" s="492"/>
      <c r="N49" s="23">
        <f>Metryka!$C$18</f>
        <v>0</v>
      </c>
      <c r="O49" s="30">
        <f>Metryka!$D$18</f>
        <v>0</v>
      </c>
      <c r="P49" s="24">
        <f>Metryka!$E$18</f>
        <v>0</v>
      </c>
    </row>
    <row r="50" spans="1:16" ht="15" customHeight="1">
      <c r="A50" s="24">
        <f>Metryka!$C$3</f>
        <v>0</v>
      </c>
      <c r="B50" s="190"/>
      <c r="C50" s="97"/>
      <c r="D50" s="97"/>
      <c r="E50" s="488"/>
      <c r="F50" s="190"/>
      <c r="G50" s="97"/>
      <c r="H50" s="97"/>
      <c r="I50" s="492"/>
      <c r="J50" s="190"/>
      <c r="K50" s="97"/>
      <c r="L50" s="97"/>
      <c r="M50" s="492"/>
      <c r="N50" s="23">
        <f>Metryka!$C$18</f>
        <v>0</v>
      </c>
      <c r="O50" s="30">
        <f>Metryka!$D$18</f>
        <v>0</v>
      </c>
      <c r="P50" s="24">
        <f>Metryka!$E$18</f>
        <v>0</v>
      </c>
    </row>
    <row r="51" spans="1:16" ht="15" customHeight="1">
      <c r="A51" s="24">
        <f>Metryka!$C$3</f>
        <v>0</v>
      </c>
      <c r="B51" s="485"/>
      <c r="C51" s="92"/>
      <c r="D51" s="93"/>
      <c r="E51" s="486"/>
      <c r="F51" s="485"/>
      <c r="G51" s="92"/>
      <c r="H51" s="93"/>
      <c r="I51" s="490"/>
      <c r="J51" s="485"/>
      <c r="K51" s="92"/>
      <c r="L51" s="93"/>
      <c r="M51" s="490"/>
      <c r="N51" s="23">
        <f>Metryka!$C$18</f>
        <v>0</v>
      </c>
      <c r="O51" s="30">
        <f>Metryka!$D$18</f>
        <v>0</v>
      </c>
      <c r="P51" s="24">
        <f>Metryka!$E$18</f>
        <v>0</v>
      </c>
    </row>
    <row r="52" spans="1:16" ht="15" customHeight="1">
      <c r="A52" s="24">
        <f>Metryka!$C$3</f>
        <v>0</v>
      </c>
      <c r="B52" s="485"/>
      <c r="C52" s="92"/>
      <c r="D52" s="93"/>
      <c r="E52" s="486"/>
      <c r="F52" s="485"/>
      <c r="G52" s="92"/>
      <c r="H52" s="93"/>
      <c r="I52" s="490"/>
      <c r="J52" s="485"/>
      <c r="K52" s="92"/>
      <c r="L52" s="93"/>
      <c r="M52" s="490"/>
      <c r="N52" s="23">
        <f>Metryka!$C$18</f>
        <v>0</v>
      </c>
      <c r="O52" s="30">
        <f>Metryka!$D$18</f>
        <v>0</v>
      </c>
      <c r="P52" s="24">
        <f>Metryka!$E$18</f>
        <v>0</v>
      </c>
    </row>
    <row r="53" spans="1:16" ht="15" customHeight="1">
      <c r="A53" s="24">
        <f>Metryka!$C$3</f>
        <v>0</v>
      </c>
      <c r="B53" s="485"/>
      <c r="C53" s="92"/>
      <c r="D53" s="93"/>
      <c r="E53" s="486"/>
      <c r="F53" s="485"/>
      <c r="G53" s="92"/>
      <c r="H53" s="93"/>
      <c r="I53" s="490"/>
      <c r="J53" s="485"/>
      <c r="K53" s="92"/>
      <c r="L53" s="93"/>
      <c r="M53" s="490"/>
      <c r="N53" s="23">
        <f>Metryka!$C$18</f>
        <v>0</v>
      </c>
      <c r="O53" s="30">
        <f>Metryka!$D$18</f>
        <v>0</v>
      </c>
      <c r="P53" s="24">
        <f>Metryka!$E$18</f>
        <v>0</v>
      </c>
    </row>
    <row r="54" spans="1:16" ht="15" customHeight="1">
      <c r="A54" s="24">
        <f>Metryka!$C$3</f>
        <v>0</v>
      </c>
      <c r="B54" s="95"/>
      <c r="C54" s="96"/>
      <c r="D54" s="97"/>
      <c r="E54" s="487"/>
      <c r="F54" s="95"/>
      <c r="G54" s="96"/>
      <c r="H54" s="97"/>
      <c r="I54" s="491"/>
      <c r="J54" s="95"/>
      <c r="K54" s="96"/>
      <c r="L54" s="97"/>
      <c r="M54" s="491"/>
      <c r="N54" s="23">
        <f>Metryka!$C$18</f>
        <v>0</v>
      </c>
      <c r="O54" s="30">
        <f>Metryka!$D$18</f>
        <v>0</v>
      </c>
      <c r="P54" s="24">
        <f>Metryka!$E$18</f>
        <v>0</v>
      </c>
    </row>
    <row r="55" spans="1:16" ht="15" customHeight="1">
      <c r="A55" s="24">
        <f>Metryka!$C$3</f>
        <v>0</v>
      </c>
      <c r="B55" s="190"/>
      <c r="C55" s="97"/>
      <c r="D55" s="97"/>
      <c r="E55" s="488"/>
      <c r="F55" s="190"/>
      <c r="G55" s="97"/>
      <c r="H55" s="97"/>
      <c r="I55" s="492"/>
      <c r="J55" s="190"/>
      <c r="K55" s="97"/>
      <c r="L55" s="97"/>
      <c r="M55" s="492"/>
      <c r="N55" s="23">
        <f>Metryka!$C$18</f>
        <v>0</v>
      </c>
      <c r="O55" s="30">
        <f>Metryka!$D$18</f>
        <v>0</v>
      </c>
      <c r="P55" s="24">
        <f>Metryka!$E$18</f>
        <v>0</v>
      </c>
    </row>
    <row r="56" spans="1:16" ht="15" customHeight="1">
      <c r="A56" s="24">
        <f>Metryka!$C$3</f>
        <v>0</v>
      </c>
      <c r="B56" s="190"/>
      <c r="C56" s="97"/>
      <c r="D56" s="97"/>
      <c r="E56" s="488"/>
      <c r="F56" s="190"/>
      <c r="G56" s="97"/>
      <c r="H56" s="97"/>
      <c r="I56" s="492"/>
      <c r="J56" s="190"/>
      <c r="K56" s="97"/>
      <c r="L56" s="97"/>
      <c r="M56" s="492"/>
      <c r="N56" s="23">
        <f>Metryka!$C$18</f>
        <v>0</v>
      </c>
      <c r="O56" s="30">
        <f>Metryka!$D$18</f>
        <v>0</v>
      </c>
      <c r="P56" s="24">
        <f>Metryka!$E$18</f>
        <v>0</v>
      </c>
    </row>
    <row r="57" spans="1:16" ht="15" customHeight="1">
      <c r="A57" s="24">
        <f>Metryka!$C$3</f>
        <v>0</v>
      </c>
      <c r="B57" s="190"/>
      <c r="C57" s="97"/>
      <c r="D57" s="97"/>
      <c r="E57" s="488"/>
      <c r="F57" s="190"/>
      <c r="G57" s="97"/>
      <c r="H57" s="97"/>
      <c r="I57" s="492"/>
      <c r="J57" s="190"/>
      <c r="K57" s="97"/>
      <c r="L57" s="97"/>
      <c r="M57" s="492"/>
      <c r="N57" s="23">
        <f>Metryka!$C$18</f>
        <v>0</v>
      </c>
      <c r="O57" s="30">
        <f>Metryka!$D$18</f>
        <v>0</v>
      </c>
      <c r="P57" s="24">
        <f>Metryka!$E$18</f>
        <v>0</v>
      </c>
    </row>
    <row r="58" spans="1:16" ht="15" customHeight="1">
      <c r="A58" s="24">
        <f>Metryka!$C$3</f>
        <v>0</v>
      </c>
      <c r="B58" s="190"/>
      <c r="C58" s="97"/>
      <c r="D58" s="97"/>
      <c r="E58" s="488"/>
      <c r="F58" s="190"/>
      <c r="G58" s="97"/>
      <c r="H58" s="97"/>
      <c r="I58" s="492"/>
      <c r="J58" s="190"/>
      <c r="K58" s="97"/>
      <c r="L58" s="97"/>
      <c r="M58" s="492"/>
      <c r="N58" s="23">
        <f>Metryka!$C$18</f>
        <v>0</v>
      </c>
      <c r="O58" s="30">
        <f>Metryka!$D$18</f>
        <v>0</v>
      </c>
      <c r="P58" s="24">
        <f>Metryka!$E$18</f>
        <v>0</v>
      </c>
    </row>
    <row r="59" spans="1:16" ht="15" customHeight="1">
      <c r="A59" s="24">
        <f>Metryka!$C$3</f>
        <v>0</v>
      </c>
      <c r="B59" s="190"/>
      <c r="C59" s="97"/>
      <c r="D59" s="97"/>
      <c r="E59" s="488"/>
      <c r="F59" s="190"/>
      <c r="G59" s="97"/>
      <c r="H59" s="97"/>
      <c r="I59" s="492"/>
      <c r="J59" s="190"/>
      <c r="K59" s="97"/>
      <c r="L59" s="97"/>
      <c r="M59" s="492"/>
      <c r="N59" s="23">
        <f>Metryka!$C$18</f>
        <v>0</v>
      </c>
      <c r="O59" s="30">
        <f>Metryka!$D$18</f>
        <v>0</v>
      </c>
      <c r="P59" s="24">
        <f>Metryka!$E$18</f>
        <v>0</v>
      </c>
    </row>
    <row r="60" spans="1:16" ht="15" customHeight="1">
      <c r="A60" s="24">
        <f>Metryka!$C$3</f>
        <v>0</v>
      </c>
      <c r="B60" s="190"/>
      <c r="C60" s="97"/>
      <c r="D60" s="97"/>
      <c r="E60" s="488"/>
      <c r="F60" s="190"/>
      <c r="G60" s="97"/>
      <c r="H60" s="97"/>
      <c r="I60" s="492"/>
      <c r="J60" s="190"/>
      <c r="K60" s="97"/>
      <c r="L60" s="97"/>
      <c r="M60" s="492"/>
      <c r="N60" s="23">
        <f>Metryka!$C$18</f>
        <v>0</v>
      </c>
      <c r="O60" s="30">
        <f>Metryka!$D$18</f>
        <v>0</v>
      </c>
      <c r="P60" s="24">
        <f>Metryka!$E$18</f>
        <v>0</v>
      </c>
    </row>
    <row r="61" spans="1:16" ht="15" customHeight="1">
      <c r="A61" s="24">
        <f>Metryka!$C$3</f>
        <v>0</v>
      </c>
      <c r="B61" s="190"/>
      <c r="C61" s="97"/>
      <c r="D61" s="97"/>
      <c r="E61" s="488"/>
      <c r="F61" s="190"/>
      <c r="G61" s="97"/>
      <c r="H61" s="97"/>
      <c r="I61" s="492"/>
      <c r="J61" s="190"/>
      <c r="K61" s="97"/>
      <c r="L61" s="97"/>
      <c r="M61" s="492"/>
      <c r="N61" s="23">
        <f>Metryka!$C$18</f>
        <v>0</v>
      </c>
      <c r="O61" s="30">
        <f>Metryka!$D$18</f>
        <v>0</v>
      </c>
      <c r="P61" s="24">
        <f>Metryka!$E$18</f>
        <v>0</v>
      </c>
    </row>
    <row r="62" spans="1:16" ht="15" customHeight="1">
      <c r="A62" s="24">
        <f>Metryka!$C$3</f>
        <v>0</v>
      </c>
      <c r="B62" s="190"/>
      <c r="C62" s="97"/>
      <c r="D62" s="97"/>
      <c r="E62" s="488"/>
      <c r="F62" s="190"/>
      <c r="G62" s="97"/>
      <c r="H62" s="97"/>
      <c r="I62" s="492"/>
      <c r="J62" s="190"/>
      <c r="K62" s="97"/>
      <c r="L62" s="97"/>
      <c r="M62" s="492"/>
      <c r="N62" s="23">
        <f>Metryka!$C$18</f>
        <v>0</v>
      </c>
      <c r="O62" s="30">
        <f>Metryka!$D$18</f>
        <v>0</v>
      </c>
      <c r="P62" s="24">
        <f>Metryka!$E$18</f>
        <v>0</v>
      </c>
    </row>
    <row r="63" spans="1:16" ht="15" customHeight="1">
      <c r="A63" s="24">
        <f>Metryka!$C$3</f>
        <v>0</v>
      </c>
      <c r="B63" s="190"/>
      <c r="C63" s="97"/>
      <c r="D63" s="97"/>
      <c r="E63" s="488"/>
      <c r="F63" s="190"/>
      <c r="G63" s="97"/>
      <c r="H63" s="97"/>
      <c r="I63" s="492"/>
      <c r="J63" s="190"/>
      <c r="K63" s="97"/>
      <c r="L63" s="97"/>
      <c r="M63" s="492"/>
      <c r="N63" s="23">
        <f>Metryka!$C$18</f>
        <v>0</v>
      </c>
      <c r="O63" s="30">
        <f>Metryka!$D$18</f>
        <v>0</v>
      </c>
      <c r="P63" s="24">
        <f>Metryka!$E$18</f>
        <v>0</v>
      </c>
    </row>
    <row r="64" spans="1:16" ht="15" customHeight="1">
      <c r="A64" s="24">
        <f>Metryka!$C$3</f>
        <v>0</v>
      </c>
      <c r="B64" s="190"/>
      <c r="C64" s="97"/>
      <c r="D64" s="97"/>
      <c r="E64" s="488"/>
      <c r="F64" s="190"/>
      <c r="G64" s="97"/>
      <c r="H64" s="97"/>
      <c r="I64" s="492"/>
      <c r="J64" s="190"/>
      <c r="K64" s="97"/>
      <c r="L64" s="97"/>
      <c r="M64" s="492"/>
      <c r="N64" s="23">
        <f>Metryka!$C$18</f>
        <v>0</v>
      </c>
      <c r="O64" s="30">
        <f>Metryka!$D$18</f>
        <v>0</v>
      </c>
      <c r="P64" s="24">
        <f>Metryka!$E$18</f>
        <v>0</v>
      </c>
    </row>
    <row r="65" spans="1:16" ht="15" customHeight="1">
      <c r="A65" s="24">
        <f>Metryka!$C$3</f>
        <v>0</v>
      </c>
      <c r="B65" s="190"/>
      <c r="C65" s="97"/>
      <c r="D65" s="97"/>
      <c r="E65" s="488"/>
      <c r="F65" s="190"/>
      <c r="G65" s="97"/>
      <c r="H65" s="97"/>
      <c r="I65" s="492"/>
      <c r="J65" s="190"/>
      <c r="K65" s="97"/>
      <c r="L65" s="97"/>
      <c r="M65" s="492"/>
      <c r="N65" s="23">
        <f>Metryka!$C$18</f>
        <v>0</v>
      </c>
      <c r="O65" s="30">
        <f>Metryka!$D$18</f>
        <v>0</v>
      </c>
      <c r="P65" s="24">
        <f>Metryka!$E$18</f>
        <v>0</v>
      </c>
    </row>
    <row r="66" spans="1:16" ht="15" customHeight="1">
      <c r="A66" s="24">
        <f>Metryka!$C$3</f>
        <v>0</v>
      </c>
      <c r="B66" s="190"/>
      <c r="C66" s="97"/>
      <c r="D66" s="97"/>
      <c r="E66" s="488"/>
      <c r="F66" s="190"/>
      <c r="G66" s="97"/>
      <c r="H66" s="97"/>
      <c r="I66" s="492"/>
      <c r="J66" s="190"/>
      <c r="K66" s="97"/>
      <c r="L66" s="97"/>
      <c r="M66" s="492"/>
      <c r="N66" s="23">
        <f>Metryka!$C$18</f>
        <v>0</v>
      </c>
      <c r="O66" s="30">
        <f>Metryka!$D$18</f>
        <v>0</v>
      </c>
      <c r="P66" s="24">
        <f>Metryka!$E$18</f>
        <v>0</v>
      </c>
    </row>
    <row r="67" spans="1:16" ht="15" customHeight="1">
      <c r="A67" s="24">
        <f>Metryka!$C$3</f>
        <v>0</v>
      </c>
      <c r="B67" s="190"/>
      <c r="C67" s="97"/>
      <c r="D67" s="97"/>
      <c r="E67" s="488"/>
      <c r="F67" s="190"/>
      <c r="G67" s="97"/>
      <c r="H67" s="97"/>
      <c r="I67" s="492"/>
      <c r="J67" s="190"/>
      <c r="K67" s="97"/>
      <c r="L67" s="97"/>
      <c r="M67" s="492"/>
      <c r="N67" s="23">
        <f>Metryka!$C$18</f>
        <v>0</v>
      </c>
      <c r="O67" s="30">
        <f>Metryka!$D$18</f>
        <v>0</v>
      </c>
      <c r="P67" s="24">
        <f>Metryka!$E$18</f>
        <v>0</v>
      </c>
    </row>
    <row r="68" spans="1:16" ht="15" customHeight="1">
      <c r="A68" s="24">
        <f>Metryka!$C$3</f>
        <v>0</v>
      </c>
      <c r="B68" s="190"/>
      <c r="C68" s="97"/>
      <c r="D68" s="97"/>
      <c r="E68" s="488"/>
      <c r="F68" s="190"/>
      <c r="G68" s="97"/>
      <c r="H68" s="97"/>
      <c r="I68" s="492"/>
      <c r="J68" s="190"/>
      <c r="K68" s="97"/>
      <c r="L68" s="97"/>
      <c r="M68" s="492"/>
      <c r="N68" s="23">
        <f>Metryka!$C$18</f>
        <v>0</v>
      </c>
      <c r="O68" s="30">
        <f>Metryka!$D$18</f>
        <v>0</v>
      </c>
      <c r="P68" s="24">
        <f>Metryka!$E$18</f>
        <v>0</v>
      </c>
    </row>
    <row r="69" spans="1:16" ht="15" customHeight="1">
      <c r="A69" s="24">
        <f>Metryka!$C$3</f>
        <v>0</v>
      </c>
      <c r="B69" s="190"/>
      <c r="C69" s="97"/>
      <c r="D69" s="97"/>
      <c r="E69" s="488"/>
      <c r="F69" s="190"/>
      <c r="G69" s="97"/>
      <c r="H69" s="97"/>
      <c r="I69" s="492"/>
      <c r="J69" s="190"/>
      <c r="K69" s="97"/>
      <c r="L69" s="97"/>
      <c r="M69" s="492"/>
      <c r="N69" s="23">
        <f>Metryka!$C$18</f>
        <v>0</v>
      </c>
      <c r="O69" s="30">
        <f>Metryka!$D$18</f>
        <v>0</v>
      </c>
      <c r="P69" s="24">
        <f>Metryka!$E$18</f>
        <v>0</v>
      </c>
    </row>
    <row r="70" spans="1:16" ht="15" customHeight="1">
      <c r="A70" s="24">
        <f>Metryka!$C$3</f>
        <v>0</v>
      </c>
      <c r="B70" s="190"/>
      <c r="C70" s="97"/>
      <c r="D70" s="97"/>
      <c r="E70" s="488"/>
      <c r="F70" s="190"/>
      <c r="G70" s="97"/>
      <c r="H70" s="97"/>
      <c r="I70" s="492"/>
      <c r="J70" s="190"/>
      <c r="K70" s="97"/>
      <c r="L70" s="97"/>
      <c r="M70" s="492"/>
      <c r="N70" s="23">
        <f>Metryka!$C$18</f>
        <v>0</v>
      </c>
      <c r="O70" s="30">
        <f>Metryka!$D$18</f>
        <v>0</v>
      </c>
      <c r="P70" s="24">
        <f>Metryka!$E$18</f>
        <v>0</v>
      </c>
    </row>
    <row r="71" spans="1:16" ht="15" customHeight="1">
      <c r="A71" s="24">
        <f>Metryka!$C$3</f>
        <v>0</v>
      </c>
      <c r="B71" s="190"/>
      <c r="C71" s="97"/>
      <c r="D71" s="97"/>
      <c r="E71" s="488"/>
      <c r="F71" s="190"/>
      <c r="G71" s="97"/>
      <c r="H71" s="97"/>
      <c r="I71" s="492"/>
      <c r="J71" s="190"/>
      <c r="K71" s="97"/>
      <c r="L71" s="97"/>
      <c r="M71" s="492"/>
      <c r="N71" s="23">
        <f>Metryka!$C$18</f>
        <v>0</v>
      </c>
      <c r="O71" s="30">
        <f>Metryka!$D$18</f>
        <v>0</v>
      </c>
      <c r="P71" s="24">
        <f>Metryka!$E$18</f>
        <v>0</v>
      </c>
    </row>
    <row r="72" spans="1:16" ht="15" customHeight="1">
      <c r="A72" s="24">
        <f>Metryka!$C$3</f>
        <v>0</v>
      </c>
      <c r="B72" s="485"/>
      <c r="C72" s="92"/>
      <c r="D72" s="93"/>
      <c r="E72" s="486"/>
      <c r="F72" s="485"/>
      <c r="G72" s="92"/>
      <c r="H72" s="93"/>
      <c r="I72" s="490"/>
      <c r="J72" s="485"/>
      <c r="K72" s="92"/>
      <c r="L72" s="93"/>
      <c r="M72" s="490"/>
      <c r="N72" s="23">
        <f>Metryka!$C$18</f>
        <v>0</v>
      </c>
      <c r="O72" s="30">
        <f>Metryka!$D$18</f>
        <v>0</v>
      </c>
      <c r="P72" s="24">
        <f>Metryka!$E$18</f>
        <v>0</v>
      </c>
    </row>
    <row r="73" spans="1:16" ht="15" customHeight="1">
      <c r="A73" s="24">
        <f>Metryka!$C$3</f>
        <v>0</v>
      </c>
      <c r="B73" s="485"/>
      <c r="C73" s="92"/>
      <c r="D73" s="93"/>
      <c r="E73" s="486"/>
      <c r="F73" s="485"/>
      <c r="G73" s="92"/>
      <c r="H73" s="93"/>
      <c r="I73" s="490"/>
      <c r="J73" s="485"/>
      <c r="K73" s="92"/>
      <c r="L73" s="93"/>
      <c r="M73" s="490"/>
      <c r="N73" s="23">
        <f>Metryka!$C$18</f>
        <v>0</v>
      </c>
      <c r="O73" s="30">
        <f>Metryka!$D$18</f>
        <v>0</v>
      </c>
      <c r="P73" s="24">
        <f>Metryka!$E$18</f>
        <v>0</v>
      </c>
    </row>
    <row r="74" spans="1:16" ht="15" customHeight="1">
      <c r="A74" s="24">
        <f>Metryka!$C$3</f>
        <v>0</v>
      </c>
      <c r="B74" s="485"/>
      <c r="C74" s="92"/>
      <c r="D74" s="93"/>
      <c r="E74" s="486"/>
      <c r="F74" s="485"/>
      <c r="G74" s="92"/>
      <c r="H74" s="93"/>
      <c r="I74" s="490"/>
      <c r="J74" s="485"/>
      <c r="K74" s="92"/>
      <c r="L74" s="93"/>
      <c r="M74" s="490"/>
      <c r="N74" s="23">
        <f>Metryka!$C$18</f>
        <v>0</v>
      </c>
      <c r="O74" s="30">
        <f>Metryka!$D$18</f>
        <v>0</v>
      </c>
      <c r="P74" s="24">
        <f>Metryka!$E$18</f>
        <v>0</v>
      </c>
    </row>
    <row r="75" spans="1:16" ht="15" customHeight="1">
      <c r="A75" s="24">
        <f>Metryka!$C$3</f>
        <v>0</v>
      </c>
      <c r="B75" s="95"/>
      <c r="C75" s="96"/>
      <c r="D75" s="97"/>
      <c r="E75" s="487"/>
      <c r="F75" s="95"/>
      <c r="G75" s="96"/>
      <c r="H75" s="97"/>
      <c r="I75" s="491"/>
      <c r="J75" s="95"/>
      <c r="K75" s="96"/>
      <c r="L75" s="97"/>
      <c r="M75" s="491"/>
      <c r="N75" s="23">
        <f>Metryka!$C$18</f>
        <v>0</v>
      </c>
      <c r="O75" s="30">
        <f>Metryka!$D$18</f>
        <v>0</v>
      </c>
      <c r="P75" s="24">
        <f>Metryka!$E$18</f>
        <v>0</v>
      </c>
    </row>
    <row r="76" spans="1:16" ht="15" customHeight="1">
      <c r="A76" s="24">
        <f>Metryka!$C$3</f>
        <v>0</v>
      </c>
      <c r="B76" s="190"/>
      <c r="C76" s="97"/>
      <c r="D76" s="97"/>
      <c r="E76" s="488"/>
      <c r="F76" s="190"/>
      <c r="G76" s="97"/>
      <c r="H76" s="97"/>
      <c r="I76" s="492"/>
      <c r="J76" s="190"/>
      <c r="K76" s="97"/>
      <c r="L76" s="97"/>
      <c r="M76" s="492"/>
      <c r="N76" s="23">
        <f>Metryka!$C$18</f>
        <v>0</v>
      </c>
      <c r="O76" s="30">
        <f>Metryka!$D$18</f>
        <v>0</v>
      </c>
      <c r="P76" s="24">
        <f>Metryka!$E$18</f>
        <v>0</v>
      </c>
    </row>
    <row r="77" spans="1:16" ht="15" customHeight="1">
      <c r="A77" s="24">
        <f>Metryka!$C$3</f>
        <v>0</v>
      </c>
      <c r="B77" s="190"/>
      <c r="C77" s="97"/>
      <c r="D77" s="97"/>
      <c r="E77" s="488"/>
      <c r="F77" s="190"/>
      <c r="G77" s="97"/>
      <c r="H77" s="97"/>
      <c r="I77" s="492"/>
      <c r="J77" s="190"/>
      <c r="K77" s="97"/>
      <c r="L77" s="97"/>
      <c r="M77" s="492"/>
      <c r="N77" s="23">
        <f>Metryka!$C$18</f>
        <v>0</v>
      </c>
      <c r="O77" s="30">
        <f>Metryka!$D$18</f>
        <v>0</v>
      </c>
      <c r="P77" s="24">
        <f>Metryka!$E$18</f>
        <v>0</v>
      </c>
    </row>
    <row r="78" spans="1:16" ht="15" customHeight="1">
      <c r="A78" s="24">
        <f>Metryka!$C$3</f>
        <v>0</v>
      </c>
      <c r="B78" s="190"/>
      <c r="C78" s="97"/>
      <c r="D78" s="97"/>
      <c r="E78" s="488"/>
      <c r="F78" s="190"/>
      <c r="G78" s="97"/>
      <c r="H78" s="97"/>
      <c r="I78" s="492"/>
      <c r="J78" s="190"/>
      <c r="K78" s="97"/>
      <c r="L78" s="97"/>
      <c r="M78" s="492"/>
      <c r="N78" s="23">
        <f>Metryka!$C$18</f>
        <v>0</v>
      </c>
      <c r="O78" s="30">
        <f>Metryka!$D$18</f>
        <v>0</v>
      </c>
      <c r="P78" s="24">
        <f>Metryka!$E$18</f>
        <v>0</v>
      </c>
    </row>
    <row r="79" spans="1:16" ht="15" customHeight="1">
      <c r="A79" s="24">
        <f>Metryka!$C$3</f>
        <v>0</v>
      </c>
      <c r="B79" s="190"/>
      <c r="C79" s="97"/>
      <c r="D79" s="97"/>
      <c r="E79" s="488"/>
      <c r="F79" s="190"/>
      <c r="G79" s="97"/>
      <c r="H79" s="97"/>
      <c r="I79" s="492"/>
      <c r="J79" s="190"/>
      <c r="K79" s="97"/>
      <c r="L79" s="97"/>
      <c r="M79" s="492"/>
      <c r="N79" s="23">
        <f>Metryka!$C$18</f>
        <v>0</v>
      </c>
      <c r="O79" s="30">
        <f>Metryka!$D$18</f>
        <v>0</v>
      </c>
      <c r="P79" s="24">
        <f>Metryka!$E$18</f>
        <v>0</v>
      </c>
    </row>
    <row r="80" spans="1:16" ht="15" customHeight="1">
      <c r="A80" s="24">
        <f>Metryka!$C$3</f>
        <v>0</v>
      </c>
      <c r="B80" s="190"/>
      <c r="C80" s="97"/>
      <c r="D80" s="97"/>
      <c r="E80" s="488"/>
      <c r="F80" s="190"/>
      <c r="G80" s="97"/>
      <c r="H80" s="97"/>
      <c r="I80" s="492"/>
      <c r="J80" s="190"/>
      <c r="K80" s="97"/>
      <c r="L80" s="97"/>
      <c r="M80" s="492"/>
      <c r="N80" s="23">
        <f>Metryka!$C$18</f>
        <v>0</v>
      </c>
      <c r="O80" s="30">
        <f>Metryka!$D$18</f>
        <v>0</v>
      </c>
      <c r="P80" s="24">
        <f>Metryka!$E$18</f>
        <v>0</v>
      </c>
    </row>
    <row r="81" spans="1:16" ht="15" customHeight="1">
      <c r="A81" s="24">
        <f>Metryka!$C$3</f>
        <v>0</v>
      </c>
      <c r="B81" s="190"/>
      <c r="C81" s="97"/>
      <c r="D81" s="97"/>
      <c r="E81" s="488"/>
      <c r="F81" s="190"/>
      <c r="G81" s="97"/>
      <c r="H81" s="97"/>
      <c r="I81" s="492"/>
      <c r="J81" s="190"/>
      <c r="K81" s="97"/>
      <c r="L81" s="97"/>
      <c r="M81" s="492"/>
      <c r="N81" s="23">
        <f>Metryka!$C$18</f>
        <v>0</v>
      </c>
      <c r="O81" s="30">
        <f>Metryka!$D$18</f>
        <v>0</v>
      </c>
      <c r="P81" s="24">
        <f>Metryka!$E$18</f>
        <v>0</v>
      </c>
    </row>
    <row r="82" spans="1:16" ht="15" customHeight="1">
      <c r="A82" s="24">
        <f>Metryka!$C$3</f>
        <v>0</v>
      </c>
      <c r="B82" s="190"/>
      <c r="C82" s="97"/>
      <c r="D82" s="97"/>
      <c r="E82" s="488"/>
      <c r="F82" s="190"/>
      <c r="G82" s="97"/>
      <c r="H82" s="97"/>
      <c r="I82" s="492"/>
      <c r="J82" s="190"/>
      <c r="K82" s="97"/>
      <c r="L82" s="97"/>
      <c r="M82" s="492"/>
      <c r="N82" s="23">
        <f>Metryka!$C$18</f>
        <v>0</v>
      </c>
      <c r="O82" s="30">
        <f>Metryka!$D$18</f>
        <v>0</v>
      </c>
      <c r="P82" s="24">
        <f>Metryka!$E$18</f>
        <v>0</v>
      </c>
    </row>
    <row r="83" spans="1:16" ht="15" customHeight="1">
      <c r="A83" s="24">
        <f>Metryka!$C$3</f>
        <v>0</v>
      </c>
      <c r="B83" s="190"/>
      <c r="C83" s="97"/>
      <c r="D83" s="97"/>
      <c r="E83" s="488"/>
      <c r="F83" s="190"/>
      <c r="G83" s="97"/>
      <c r="H83" s="97"/>
      <c r="I83" s="492"/>
      <c r="J83" s="190"/>
      <c r="K83" s="97"/>
      <c r="L83" s="97"/>
      <c r="M83" s="492"/>
      <c r="N83" s="23">
        <f>Metryka!$C$18</f>
        <v>0</v>
      </c>
      <c r="O83" s="30">
        <f>Metryka!$D$18</f>
        <v>0</v>
      </c>
      <c r="P83" s="24">
        <f>Metryka!$E$18</f>
        <v>0</v>
      </c>
    </row>
    <row r="84" spans="1:16" ht="15" customHeight="1">
      <c r="A84" s="24">
        <f>Metryka!$C$3</f>
        <v>0</v>
      </c>
      <c r="B84" s="190"/>
      <c r="C84" s="97"/>
      <c r="D84" s="97"/>
      <c r="E84" s="488"/>
      <c r="F84" s="190"/>
      <c r="G84" s="97"/>
      <c r="H84" s="97"/>
      <c r="I84" s="492"/>
      <c r="J84" s="190"/>
      <c r="K84" s="97"/>
      <c r="L84" s="97"/>
      <c r="M84" s="492"/>
      <c r="N84" s="23">
        <f>Metryka!$C$18</f>
        <v>0</v>
      </c>
      <c r="O84" s="30">
        <f>Metryka!$D$18</f>
        <v>0</v>
      </c>
      <c r="P84" s="24">
        <f>Metryka!$E$18</f>
        <v>0</v>
      </c>
    </row>
    <row r="85" spans="1:16" ht="15" customHeight="1">
      <c r="A85" s="24">
        <f>Metryka!$C$3</f>
        <v>0</v>
      </c>
      <c r="B85" s="190"/>
      <c r="C85" s="97"/>
      <c r="D85" s="97"/>
      <c r="E85" s="488"/>
      <c r="F85" s="190"/>
      <c r="G85" s="97"/>
      <c r="H85" s="97"/>
      <c r="I85" s="492"/>
      <c r="J85" s="190"/>
      <c r="K85" s="97"/>
      <c r="L85" s="97"/>
      <c r="M85" s="492"/>
      <c r="N85" s="23">
        <f>Metryka!$C$18</f>
        <v>0</v>
      </c>
      <c r="O85" s="30">
        <f>Metryka!$D$18</f>
        <v>0</v>
      </c>
      <c r="P85" s="24">
        <f>Metryka!$E$18</f>
        <v>0</v>
      </c>
    </row>
    <row r="86" spans="1:16" ht="15" customHeight="1">
      <c r="A86" s="24">
        <f>Metryka!$C$3</f>
        <v>0</v>
      </c>
      <c r="B86" s="190"/>
      <c r="C86" s="97"/>
      <c r="D86" s="97"/>
      <c r="E86" s="488"/>
      <c r="F86" s="190"/>
      <c r="G86" s="97"/>
      <c r="H86" s="97"/>
      <c r="I86" s="492"/>
      <c r="J86" s="190"/>
      <c r="K86" s="97"/>
      <c r="L86" s="97"/>
      <c r="M86" s="492"/>
      <c r="N86" s="23">
        <f>Metryka!$C$18</f>
        <v>0</v>
      </c>
      <c r="O86" s="30">
        <f>Metryka!$D$18</f>
        <v>0</v>
      </c>
      <c r="P86" s="24">
        <f>Metryka!$E$18</f>
        <v>0</v>
      </c>
    </row>
    <row r="87" spans="1:16" ht="15" customHeight="1">
      <c r="A87" s="24">
        <f>Metryka!$C$3</f>
        <v>0</v>
      </c>
      <c r="B87" s="190"/>
      <c r="C87" s="97"/>
      <c r="D87" s="97"/>
      <c r="E87" s="488"/>
      <c r="F87" s="190"/>
      <c r="G87" s="97"/>
      <c r="H87" s="97"/>
      <c r="I87" s="492"/>
      <c r="J87" s="190"/>
      <c r="K87" s="97"/>
      <c r="L87" s="97"/>
      <c r="M87" s="492"/>
      <c r="N87" s="23">
        <f>Metryka!$C$18</f>
        <v>0</v>
      </c>
      <c r="O87" s="30">
        <f>Metryka!$D$18</f>
        <v>0</v>
      </c>
      <c r="P87" s="24">
        <f>Metryka!$E$18</f>
        <v>0</v>
      </c>
    </row>
    <row r="88" spans="1:16" ht="15" customHeight="1">
      <c r="A88" s="24">
        <f>Metryka!$C$3</f>
        <v>0</v>
      </c>
      <c r="B88" s="190"/>
      <c r="C88" s="97"/>
      <c r="D88" s="97"/>
      <c r="E88" s="488"/>
      <c r="F88" s="190"/>
      <c r="G88" s="97"/>
      <c r="H88" s="97"/>
      <c r="I88" s="492"/>
      <c r="J88" s="190"/>
      <c r="K88" s="97"/>
      <c r="L88" s="97"/>
      <c r="M88" s="492"/>
      <c r="N88" s="23">
        <f>Metryka!$C$18</f>
        <v>0</v>
      </c>
      <c r="O88" s="30">
        <f>Metryka!$D$18</f>
        <v>0</v>
      </c>
      <c r="P88" s="24">
        <f>Metryka!$E$18</f>
        <v>0</v>
      </c>
    </row>
    <row r="89" spans="1:16" ht="15" customHeight="1">
      <c r="A89" s="24">
        <f>Metryka!$C$3</f>
        <v>0</v>
      </c>
      <c r="B89" s="190"/>
      <c r="C89" s="97"/>
      <c r="D89" s="97"/>
      <c r="E89" s="488"/>
      <c r="F89" s="190"/>
      <c r="G89" s="97"/>
      <c r="H89" s="97"/>
      <c r="I89" s="492"/>
      <c r="J89" s="190"/>
      <c r="K89" s="97"/>
      <c r="L89" s="97"/>
      <c r="M89" s="492"/>
      <c r="N89" s="23">
        <f>Metryka!$C$18</f>
        <v>0</v>
      </c>
      <c r="O89" s="30">
        <f>Metryka!$D$18</f>
        <v>0</v>
      </c>
      <c r="P89" s="24">
        <f>Metryka!$E$18</f>
        <v>0</v>
      </c>
    </row>
    <row r="90" spans="1:16" ht="15" customHeight="1">
      <c r="A90" s="24">
        <f>Metryka!$C$3</f>
        <v>0</v>
      </c>
      <c r="B90" s="190"/>
      <c r="C90" s="97"/>
      <c r="D90" s="97"/>
      <c r="E90" s="488"/>
      <c r="F90" s="190"/>
      <c r="G90" s="97"/>
      <c r="H90" s="97"/>
      <c r="I90" s="492"/>
      <c r="J90" s="190"/>
      <c r="K90" s="97"/>
      <c r="L90" s="97"/>
      <c r="M90" s="492"/>
      <c r="N90" s="23">
        <f>Metryka!$C$18</f>
        <v>0</v>
      </c>
      <c r="O90" s="30">
        <f>Metryka!$D$18</f>
        <v>0</v>
      </c>
      <c r="P90" s="24">
        <f>Metryka!$E$18</f>
        <v>0</v>
      </c>
    </row>
    <row r="91" spans="1:16" ht="15" customHeight="1">
      <c r="A91" s="24">
        <f>Metryka!$C$3</f>
        <v>0</v>
      </c>
      <c r="B91" s="190"/>
      <c r="C91" s="97"/>
      <c r="D91" s="97"/>
      <c r="E91" s="488"/>
      <c r="F91" s="190"/>
      <c r="G91" s="97"/>
      <c r="H91" s="97"/>
      <c r="I91" s="492"/>
      <c r="J91" s="190"/>
      <c r="K91" s="97"/>
      <c r="L91" s="97"/>
      <c r="M91" s="492"/>
      <c r="N91" s="23">
        <f>Metryka!$C$18</f>
        <v>0</v>
      </c>
      <c r="O91" s="30">
        <f>Metryka!$D$18</f>
        <v>0</v>
      </c>
      <c r="P91" s="24">
        <f>Metryka!$E$18</f>
        <v>0</v>
      </c>
    </row>
    <row r="92" spans="1:16" ht="15" customHeight="1">
      <c r="A92" s="24">
        <f>Metryka!$C$3</f>
        <v>0</v>
      </c>
      <c r="B92" s="190"/>
      <c r="C92" s="97"/>
      <c r="D92" s="97"/>
      <c r="E92" s="488"/>
      <c r="F92" s="190"/>
      <c r="G92" s="97"/>
      <c r="H92" s="97"/>
      <c r="I92" s="492"/>
      <c r="J92" s="190"/>
      <c r="K92" s="97"/>
      <c r="L92" s="97"/>
      <c r="M92" s="492"/>
      <c r="N92" s="23">
        <f>Metryka!$C$18</f>
        <v>0</v>
      </c>
      <c r="O92" s="30">
        <f>Metryka!$D$18</f>
        <v>0</v>
      </c>
      <c r="P92" s="24">
        <f>Metryka!$E$18</f>
        <v>0</v>
      </c>
    </row>
    <row r="93" spans="1:16" ht="15" customHeight="1">
      <c r="A93" s="24">
        <f>Metryka!$C$3</f>
        <v>0</v>
      </c>
      <c r="B93" s="485"/>
      <c r="C93" s="92"/>
      <c r="D93" s="93"/>
      <c r="E93" s="486"/>
      <c r="F93" s="485"/>
      <c r="G93" s="92"/>
      <c r="H93" s="93"/>
      <c r="I93" s="490"/>
      <c r="J93" s="485"/>
      <c r="K93" s="92"/>
      <c r="L93" s="93"/>
      <c r="M93" s="490"/>
      <c r="N93" s="23">
        <f>Metryka!$C$18</f>
        <v>0</v>
      </c>
      <c r="O93" s="30">
        <f>Metryka!$D$18</f>
        <v>0</v>
      </c>
      <c r="P93" s="24">
        <f>Metryka!$E$18</f>
        <v>0</v>
      </c>
    </row>
    <row r="94" spans="1:16" ht="15" customHeight="1">
      <c r="A94" s="24">
        <f>Metryka!$C$3</f>
        <v>0</v>
      </c>
      <c r="B94" s="485"/>
      <c r="C94" s="92"/>
      <c r="D94" s="93"/>
      <c r="E94" s="486"/>
      <c r="F94" s="485"/>
      <c r="G94" s="92"/>
      <c r="H94" s="93"/>
      <c r="I94" s="490"/>
      <c r="J94" s="485"/>
      <c r="K94" s="92"/>
      <c r="L94" s="93"/>
      <c r="M94" s="490"/>
      <c r="N94" s="23">
        <f>Metryka!$C$18</f>
        <v>0</v>
      </c>
      <c r="O94" s="30">
        <f>Metryka!$D$18</f>
        <v>0</v>
      </c>
      <c r="P94" s="24">
        <f>Metryka!$E$18</f>
        <v>0</v>
      </c>
    </row>
    <row r="95" spans="1:16" ht="15" customHeight="1">
      <c r="A95" s="24">
        <f>Metryka!$C$3</f>
        <v>0</v>
      </c>
      <c r="B95" s="485"/>
      <c r="C95" s="92"/>
      <c r="D95" s="93"/>
      <c r="E95" s="486"/>
      <c r="F95" s="485"/>
      <c r="G95" s="92"/>
      <c r="H95" s="93"/>
      <c r="I95" s="490"/>
      <c r="J95" s="485"/>
      <c r="K95" s="92"/>
      <c r="L95" s="93"/>
      <c r="M95" s="490"/>
      <c r="N95" s="23">
        <f>Metryka!$C$18</f>
        <v>0</v>
      </c>
      <c r="O95" s="30">
        <f>Metryka!$D$18</f>
        <v>0</v>
      </c>
      <c r="P95" s="24">
        <f>Metryka!$E$18</f>
        <v>0</v>
      </c>
    </row>
    <row r="96" spans="1:16" ht="15" customHeight="1">
      <c r="A96" s="24">
        <f>Metryka!$C$3</f>
        <v>0</v>
      </c>
      <c r="B96" s="95"/>
      <c r="C96" s="96"/>
      <c r="D96" s="97"/>
      <c r="E96" s="487"/>
      <c r="F96" s="95"/>
      <c r="G96" s="96"/>
      <c r="H96" s="97"/>
      <c r="I96" s="491"/>
      <c r="J96" s="95"/>
      <c r="K96" s="96"/>
      <c r="L96" s="97"/>
      <c r="M96" s="491"/>
      <c r="N96" s="23">
        <f>Metryka!$C$18</f>
        <v>0</v>
      </c>
      <c r="O96" s="30">
        <f>Metryka!$D$18</f>
        <v>0</v>
      </c>
      <c r="P96" s="24">
        <f>Metryka!$E$18</f>
        <v>0</v>
      </c>
    </row>
    <row r="97" spans="1:16" ht="15" customHeight="1">
      <c r="A97" s="24">
        <f>Metryka!$C$3</f>
        <v>0</v>
      </c>
      <c r="B97" s="190"/>
      <c r="C97" s="97"/>
      <c r="D97" s="97"/>
      <c r="E97" s="488"/>
      <c r="F97" s="190"/>
      <c r="G97" s="97"/>
      <c r="H97" s="97"/>
      <c r="I97" s="492"/>
      <c r="J97" s="190"/>
      <c r="K97" s="97"/>
      <c r="L97" s="97"/>
      <c r="M97" s="492"/>
      <c r="N97" s="23">
        <f>Metryka!$C$18</f>
        <v>0</v>
      </c>
      <c r="O97" s="30">
        <f>Metryka!$D$18</f>
        <v>0</v>
      </c>
      <c r="P97" s="24">
        <f>Metryka!$E$18</f>
        <v>0</v>
      </c>
    </row>
    <row r="98" spans="1:16" ht="15" customHeight="1">
      <c r="A98" s="24">
        <f>Metryka!$C$3</f>
        <v>0</v>
      </c>
      <c r="B98" s="190"/>
      <c r="C98" s="97"/>
      <c r="D98" s="97"/>
      <c r="E98" s="488"/>
      <c r="F98" s="190"/>
      <c r="G98" s="97"/>
      <c r="H98" s="97"/>
      <c r="I98" s="492"/>
      <c r="J98" s="190"/>
      <c r="K98" s="97"/>
      <c r="L98" s="97"/>
      <c r="M98" s="492"/>
      <c r="N98" s="23">
        <f>Metryka!$C$18</f>
        <v>0</v>
      </c>
      <c r="O98" s="30">
        <f>Metryka!$D$18</f>
        <v>0</v>
      </c>
      <c r="P98" s="24">
        <f>Metryka!$E$18</f>
        <v>0</v>
      </c>
    </row>
    <row r="99" spans="1:16" ht="15" customHeight="1">
      <c r="A99" s="24">
        <f>Metryka!$C$3</f>
        <v>0</v>
      </c>
      <c r="B99" s="190"/>
      <c r="C99" s="97"/>
      <c r="D99" s="97"/>
      <c r="E99" s="488"/>
      <c r="F99" s="190"/>
      <c r="G99" s="97"/>
      <c r="H99" s="97"/>
      <c r="I99" s="492"/>
      <c r="J99" s="190"/>
      <c r="K99" s="97"/>
      <c r="L99" s="97"/>
      <c r="M99" s="492"/>
      <c r="N99" s="23">
        <f>Metryka!$C$18</f>
        <v>0</v>
      </c>
      <c r="O99" s="30">
        <f>Metryka!$D$18</f>
        <v>0</v>
      </c>
      <c r="P99" s="24">
        <f>Metryka!$E$18</f>
        <v>0</v>
      </c>
    </row>
    <row r="100" spans="1:16" ht="15" customHeight="1">
      <c r="A100" s="24">
        <f>Metryka!$C$3</f>
        <v>0</v>
      </c>
      <c r="B100" s="190"/>
      <c r="C100" s="97"/>
      <c r="D100" s="97"/>
      <c r="E100" s="488"/>
      <c r="F100" s="190"/>
      <c r="G100" s="97"/>
      <c r="H100" s="97"/>
      <c r="I100" s="492"/>
      <c r="J100" s="190"/>
      <c r="K100" s="97"/>
      <c r="L100" s="97"/>
      <c r="M100" s="492"/>
      <c r="N100" s="23">
        <f>Metryka!$C$18</f>
        <v>0</v>
      </c>
      <c r="O100" s="30">
        <f>Metryka!$D$18</f>
        <v>0</v>
      </c>
      <c r="P100" s="24">
        <f>Metryka!$E$18</f>
        <v>0</v>
      </c>
    </row>
    <row r="101" spans="1:16" ht="15" customHeight="1">
      <c r="A101" s="24">
        <f>Metryka!$C$3</f>
        <v>0</v>
      </c>
      <c r="B101" s="190"/>
      <c r="C101" s="97"/>
      <c r="D101" s="97"/>
      <c r="E101" s="488"/>
      <c r="F101" s="190"/>
      <c r="G101" s="97"/>
      <c r="H101" s="97"/>
      <c r="I101" s="492"/>
      <c r="J101" s="190"/>
      <c r="K101" s="97"/>
      <c r="L101" s="97"/>
      <c r="M101" s="492"/>
      <c r="N101" s="23">
        <f>Metryka!$C$18</f>
        <v>0</v>
      </c>
      <c r="O101" s="30">
        <f>Metryka!$D$18</f>
        <v>0</v>
      </c>
      <c r="P101" s="24">
        <f>Metryka!$E$18</f>
        <v>0</v>
      </c>
    </row>
    <row r="102" spans="1:16" ht="15" customHeight="1">
      <c r="A102" s="24">
        <f>Metryka!$C$3</f>
        <v>0</v>
      </c>
      <c r="B102" s="190"/>
      <c r="C102" s="97"/>
      <c r="D102" s="97"/>
      <c r="E102" s="488"/>
      <c r="F102" s="190"/>
      <c r="G102" s="97"/>
      <c r="H102" s="97"/>
      <c r="I102" s="492"/>
      <c r="J102" s="190"/>
      <c r="K102" s="97"/>
      <c r="L102" s="97"/>
      <c r="M102" s="492"/>
      <c r="N102" s="23">
        <f>Metryka!$C$18</f>
        <v>0</v>
      </c>
      <c r="O102" s="30">
        <f>Metryka!$D$18</f>
        <v>0</v>
      </c>
      <c r="P102" s="24">
        <f>Metryka!$E$18</f>
        <v>0</v>
      </c>
    </row>
    <row r="103" spans="1:16" ht="15" customHeight="1">
      <c r="A103" s="24">
        <f>Metryka!$C$3</f>
        <v>0</v>
      </c>
      <c r="B103" s="190"/>
      <c r="C103" s="97"/>
      <c r="D103" s="97"/>
      <c r="E103" s="488"/>
      <c r="F103" s="190"/>
      <c r="G103" s="97"/>
      <c r="H103" s="97"/>
      <c r="I103" s="492"/>
      <c r="J103" s="190"/>
      <c r="K103" s="97"/>
      <c r="L103" s="97"/>
      <c r="M103" s="492"/>
      <c r="N103" s="23">
        <f>Metryka!$C$18</f>
        <v>0</v>
      </c>
      <c r="O103" s="30">
        <f>Metryka!$D$18</f>
        <v>0</v>
      </c>
      <c r="P103" s="24">
        <f>Metryka!$E$18</f>
        <v>0</v>
      </c>
    </row>
    <row r="104" spans="1:16" ht="15" customHeight="1">
      <c r="A104" s="24">
        <f>Metryka!$C$3</f>
        <v>0</v>
      </c>
      <c r="B104" s="190"/>
      <c r="C104" s="97"/>
      <c r="D104" s="97"/>
      <c r="E104" s="488"/>
      <c r="F104" s="190"/>
      <c r="G104" s="97"/>
      <c r="H104" s="97"/>
      <c r="I104" s="492"/>
      <c r="J104" s="190"/>
      <c r="K104" s="97"/>
      <c r="L104" s="97"/>
      <c r="M104" s="492"/>
      <c r="N104" s="23">
        <f>Metryka!$C$18</f>
        <v>0</v>
      </c>
      <c r="O104" s="30">
        <f>Metryka!$D$18</f>
        <v>0</v>
      </c>
      <c r="P104" s="24">
        <f>Metryka!$E$18</f>
        <v>0</v>
      </c>
    </row>
    <row r="105" spans="1:16" ht="15" customHeight="1">
      <c r="A105" s="24">
        <f>Metryka!$C$3</f>
        <v>0</v>
      </c>
      <c r="B105" s="190"/>
      <c r="C105" s="97"/>
      <c r="D105" s="97"/>
      <c r="E105" s="488"/>
      <c r="F105" s="190"/>
      <c r="G105" s="97"/>
      <c r="H105" s="97"/>
      <c r="I105" s="492"/>
      <c r="J105" s="190"/>
      <c r="K105" s="97"/>
      <c r="L105" s="97"/>
      <c r="M105" s="492"/>
      <c r="N105" s="23">
        <f>Metryka!$C$18</f>
        <v>0</v>
      </c>
      <c r="O105" s="30">
        <f>Metryka!$D$18</f>
        <v>0</v>
      </c>
      <c r="P105" s="24">
        <f>Metryka!$E$18</f>
        <v>0</v>
      </c>
    </row>
    <row r="106" spans="1:16" ht="15" customHeight="1">
      <c r="A106" s="24">
        <f>Metryka!$C$3</f>
        <v>0</v>
      </c>
      <c r="B106" s="190"/>
      <c r="C106" s="97"/>
      <c r="D106" s="97"/>
      <c r="E106" s="488"/>
      <c r="F106" s="190"/>
      <c r="G106" s="97"/>
      <c r="H106" s="97"/>
      <c r="I106" s="492"/>
      <c r="J106" s="190"/>
      <c r="K106" s="97"/>
      <c r="L106" s="97"/>
      <c r="M106" s="492"/>
      <c r="N106" s="23">
        <f>Metryka!$C$18</f>
        <v>0</v>
      </c>
      <c r="O106" s="30">
        <f>Metryka!$D$18</f>
        <v>0</v>
      </c>
      <c r="P106" s="24">
        <f>Metryka!$E$18</f>
        <v>0</v>
      </c>
    </row>
    <row r="107" spans="1:16" ht="15" customHeight="1">
      <c r="A107" s="24">
        <f>Metryka!$C$3</f>
        <v>0</v>
      </c>
      <c r="B107" s="190"/>
      <c r="C107" s="97"/>
      <c r="D107" s="97"/>
      <c r="E107" s="488"/>
      <c r="F107" s="190"/>
      <c r="G107" s="97"/>
      <c r="H107" s="97"/>
      <c r="I107" s="492"/>
      <c r="J107" s="190"/>
      <c r="K107" s="97"/>
      <c r="L107" s="97"/>
      <c r="M107" s="492"/>
      <c r="N107" s="23">
        <f>Metryka!$C$18</f>
        <v>0</v>
      </c>
      <c r="O107" s="30">
        <f>Metryka!$D$18</f>
        <v>0</v>
      </c>
      <c r="P107" s="24">
        <f>Metryka!$E$18</f>
        <v>0</v>
      </c>
    </row>
    <row r="108" spans="1:16" ht="15" customHeight="1">
      <c r="A108" s="24">
        <f>Metryka!$C$3</f>
        <v>0</v>
      </c>
      <c r="B108" s="190"/>
      <c r="C108" s="97"/>
      <c r="D108" s="97"/>
      <c r="E108" s="488"/>
      <c r="F108" s="190"/>
      <c r="G108" s="97"/>
      <c r="H108" s="97"/>
      <c r="I108" s="492"/>
      <c r="J108" s="190"/>
      <c r="K108" s="97"/>
      <c r="L108" s="97"/>
      <c r="M108" s="492"/>
      <c r="N108" s="23">
        <f>Metryka!$C$18</f>
        <v>0</v>
      </c>
      <c r="O108" s="30">
        <f>Metryka!$D$18</f>
        <v>0</v>
      </c>
      <c r="P108" s="24">
        <f>Metryka!$E$18</f>
        <v>0</v>
      </c>
    </row>
    <row r="109" spans="1:16" ht="15" customHeight="1">
      <c r="A109" s="24">
        <f>Metryka!$C$3</f>
        <v>0</v>
      </c>
      <c r="B109" s="190"/>
      <c r="C109" s="97"/>
      <c r="D109" s="97"/>
      <c r="E109" s="488"/>
      <c r="F109" s="190"/>
      <c r="G109" s="97"/>
      <c r="H109" s="97"/>
      <c r="I109" s="492"/>
      <c r="J109" s="190"/>
      <c r="K109" s="97"/>
      <c r="L109" s="97"/>
      <c r="M109" s="492"/>
      <c r="N109" s="23">
        <f>Metryka!$C$18</f>
        <v>0</v>
      </c>
      <c r="O109" s="30">
        <f>Metryka!$D$18</f>
        <v>0</v>
      </c>
      <c r="P109" s="24">
        <f>Metryka!$E$18</f>
        <v>0</v>
      </c>
    </row>
    <row r="110" spans="1:16" ht="15" customHeight="1">
      <c r="A110" s="24">
        <f>Metryka!$C$3</f>
        <v>0</v>
      </c>
      <c r="B110" s="190"/>
      <c r="C110" s="97"/>
      <c r="D110" s="97"/>
      <c r="E110" s="488"/>
      <c r="F110" s="190"/>
      <c r="G110" s="97"/>
      <c r="H110" s="97"/>
      <c r="I110" s="492"/>
      <c r="J110" s="190"/>
      <c r="K110" s="97"/>
      <c r="L110" s="97"/>
      <c r="M110" s="492"/>
      <c r="N110" s="23">
        <f>Metryka!$C$18</f>
        <v>0</v>
      </c>
      <c r="O110" s="30">
        <f>Metryka!$D$18</f>
        <v>0</v>
      </c>
      <c r="P110" s="24">
        <f>Metryka!$E$18</f>
        <v>0</v>
      </c>
    </row>
    <row r="111" spans="1:16" ht="15" customHeight="1">
      <c r="A111" s="24">
        <f>Metryka!$C$3</f>
        <v>0</v>
      </c>
      <c r="B111" s="190"/>
      <c r="C111" s="97"/>
      <c r="D111" s="97"/>
      <c r="E111" s="488"/>
      <c r="F111" s="190"/>
      <c r="G111" s="97"/>
      <c r="H111" s="97"/>
      <c r="I111" s="492"/>
      <c r="J111" s="190"/>
      <c r="K111" s="97"/>
      <c r="L111" s="97"/>
      <c r="M111" s="492"/>
      <c r="N111" s="23">
        <f>Metryka!$C$18</f>
        <v>0</v>
      </c>
      <c r="O111" s="30">
        <f>Metryka!$D$18</f>
        <v>0</v>
      </c>
      <c r="P111" s="24">
        <f>Metryka!$E$18</f>
        <v>0</v>
      </c>
    </row>
    <row r="112" spans="1:16" ht="15" customHeight="1">
      <c r="A112" s="24">
        <f>Metryka!$C$3</f>
        <v>0</v>
      </c>
      <c r="B112" s="190"/>
      <c r="C112" s="97"/>
      <c r="D112" s="97"/>
      <c r="E112" s="488"/>
      <c r="F112" s="190"/>
      <c r="G112" s="97"/>
      <c r="H112" s="97"/>
      <c r="I112" s="492"/>
      <c r="J112" s="190"/>
      <c r="K112" s="97"/>
      <c r="L112" s="97"/>
      <c r="M112" s="492"/>
      <c r="N112" s="23">
        <f>Metryka!$C$18</f>
        <v>0</v>
      </c>
      <c r="O112" s="30">
        <f>Metryka!$D$18</f>
        <v>0</v>
      </c>
      <c r="P112" s="24">
        <f>Metryka!$E$18</f>
        <v>0</v>
      </c>
    </row>
    <row r="113" spans="1:16" ht="15" customHeight="1">
      <c r="A113" s="24">
        <f>Metryka!$C$3</f>
        <v>0</v>
      </c>
      <c r="B113" s="190"/>
      <c r="C113" s="97"/>
      <c r="D113" s="97"/>
      <c r="E113" s="488"/>
      <c r="F113" s="190"/>
      <c r="G113" s="97"/>
      <c r="H113" s="97"/>
      <c r="I113" s="492"/>
      <c r="J113" s="190"/>
      <c r="K113" s="97"/>
      <c r="L113" s="97"/>
      <c r="M113" s="492"/>
      <c r="N113" s="23">
        <f>Metryka!$C$18</f>
        <v>0</v>
      </c>
      <c r="O113" s="30">
        <f>Metryka!$D$18</f>
        <v>0</v>
      </c>
      <c r="P113" s="24">
        <f>Metryka!$E$18</f>
        <v>0</v>
      </c>
    </row>
    <row r="114" spans="1:16" ht="15" customHeight="1">
      <c r="A114" s="24">
        <f>Metryka!$C$3</f>
        <v>0</v>
      </c>
      <c r="B114" s="485"/>
      <c r="C114" s="92"/>
      <c r="D114" s="93"/>
      <c r="E114" s="486"/>
      <c r="F114" s="485"/>
      <c r="G114" s="92"/>
      <c r="H114" s="93"/>
      <c r="I114" s="490"/>
      <c r="J114" s="485"/>
      <c r="K114" s="92"/>
      <c r="L114" s="93"/>
      <c r="M114" s="490"/>
      <c r="N114" s="23">
        <f>Metryka!$C$18</f>
        <v>0</v>
      </c>
      <c r="O114" s="30">
        <f>Metryka!$D$18</f>
        <v>0</v>
      </c>
      <c r="P114" s="24">
        <f>Metryka!$E$18</f>
        <v>0</v>
      </c>
    </row>
    <row r="115" spans="1:16" ht="15" customHeight="1">
      <c r="A115" s="24">
        <f>Metryka!$C$3</f>
        <v>0</v>
      </c>
      <c r="B115" s="485"/>
      <c r="C115" s="92"/>
      <c r="D115" s="93"/>
      <c r="E115" s="486"/>
      <c r="F115" s="485"/>
      <c r="G115" s="92"/>
      <c r="H115" s="93"/>
      <c r="I115" s="490"/>
      <c r="J115" s="485"/>
      <c r="K115" s="92"/>
      <c r="L115" s="93"/>
      <c r="M115" s="490"/>
      <c r="N115" s="23">
        <f>Metryka!$C$18</f>
        <v>0</v>
      </c>
      <c r="O115" s="30">
        <f>Metryka!$D$18</f>
        <v>0</v>
      </c>
      <c r="P115" s="24">
        <f>Metryka!$E$18</f>
        <v>0</v>
      </c>
    </row>
    <row r="116" spans="1:16" ht="15" customHeight="1">
      <c r="A116" s="24">
        <f>Metryka!$C$3</f>
        <v>0</v>
      </c>
      <c r="B116" s="485"/>
      <c r="C116" s="92"/>
      <c r="D116" s="93"/>
      <c r="E116" s="486"/>
      <c r="F116" s="485"/>
      <c r="G116" s="92"/>
      <c r="H116" s="93"/>
      <c r="I116" s="490"/>
      <c r="J116" s="485"/>
      <c r="K116" s="92"/>
      <c r="L116" s="93"/>
      <c r="M116" s="490"/>
      <c r="N116" s="23">
        <f>Metryka!$C$18</f>
        <v>0</v>
      </c>
      <c r="O116" s="30">
        <f>Metryka!$D$18</f>
        <v>0</v>
      </c>
      <c r="P116" s="24">
        <f>Metryka!$E$18</f>
        <v>0</v>
      </c>
    </row>
    <row r="117" spans="1:16" ht="15" customHeight="1">
      <c r="A117" s="24">
        <f>Metryka!$C$3</f>
        <v>0</v>
      </c>
      <c r="B117" s="95"/>
      <c r="C117" s="96"/>
      <c r="D117" s="97"/>
      <c r="E117" s="487"/>
      <c r="F117" s="95"/>
      <c r="G117" s="96"/>
      <c r="H117" s="97"/>
      <c r="I117" s="491"/>
      <c r="J117" s="95"/>
      <c r="K117" s="96"/>
      <c r="L117" s="97"/>
      <c r="M117" s="491"/>
      <c r="N117" s="23">
        <f>Metryka!$C$18</f>
        <v>0</v>
      </c>
      <c r="O117" s="30">
        <f>Metryka!$D$18</f>
        <v>0</v>
      </c>
      <c r="P117" s="24">
        <f>Metryka!$E$18</f>
        <v>0</v>
      </c>
    </row>
    <row r="118" spans="1:16" ht="15" customHeight="1">
      <c r="A118" s="24">
        <f>Metryka!$C$3</f>
        <v>0</v>
      </c>
      <c r="B118" s="190"/>
      <c r="C118" s="97"/>
      <c r="D118" s="97"/>
      <c r="E118" s="488"/>
      <c r="F118" s="190"/>
      <c r="G118" s="97"/>
      <c r="H118" s="97"/>
      <c r="I118" s="492"/>
      <c r="J118" s="190"/>
      <c r="K118" s="97"/>
      <c r="L118" s="97"/>
      <c r="M118" s="492"/>
      <c r="N118" s="23">
        <f>Metryka!$C$18</f>
        <v>0</v>
      </c>
      <c r="O118" s="30">
        <f>Metryka!$D$18</f>
        <v>0</v>
      </c>
      <c r="P118" s="24">
        <f>Metryka!$E$18</f>
        <v>0</v>
      </c>
    </row>
    <row r="119" spans="1:16" ht="15" customHeight="1">
      <c r="A119" s="24">
        <f>Metryka!$C$3</f>
        <v>0</v>
      </c>
      <c r="B119" s="190"/>
      <c r="C119" s="97"/>
      <c r="D119" s="97"/>
      <c r="E119" s="488"/>
      <c r="F119" s="190"/>
      <c r="G119" s="97"/>
      <c r="H119" s="97"/>
      <c r="I119" s="492"/>
      <c r="J119" s="190"/>
      <c r="K119" s="97"/>
      <c r="L119" s="97"/>
      <c r="M119" s="492"/>
      <c r="N119" s="23">
        <f>Metryka!$C$18</f>
        <v>0</v>
      </c>
      <c r="O119" s="30">
        <f>Metryka!$D$18</f>
        <v>0</v>
      </c>
      <c r="P119" s="24">
        <f>Metryka!$E$18</f>
        <v>0</v>
      </c>
    </row>
    <row r="120" spans="1:16" ht="15" customHeight="1">
      <c r="A120" s="24">
        <f>Metryka!$C$3</f>
        <v>0</v>
      </c>
      <c r="B120" s="190"/>
      <c r="C120" s="97"/>
      <c r="D120" s="97"/>
      <c r="E120" s="488"/>
      <c r="F120" s="190"/>
      <c r="G120" s="97"/>
      <c r="H120" s="97"/>
      <c r="I120" s="492"/>
      <c r="J120" s="190"/>
      <c r="K120" s="97"/>
      <c r="L120" s="97"/>
      <c r="M120" s="492"/>
      <c r="N120" s="23">
        <f>Metryka!$C$18</f>
        <v>0</v>
      </c>
      <c r="O120" s="30">
        <f>Metryka!$D$18</f>
        <v>0</v>
      </c>
      <c r="P120" s="24">
        <f>Metryka!$E$18</f>
        <v>0</v>
      </c>
    </row>
    <row r="121" spans="1:16" ht="15" customHeight="1">
      <c r="A121" s="24">
        <f>Metryka!$C$3</f>
        <v>0</v>
      </c>
      <c r="B121" s="190"/>
      <c r="C121" s="97"/>
      <c r="D121" s="97"/>
      <c r="E121" s="488"/>
      <c r="F121" s="190"/>
      <c r="G121" s="97"/>
      <c r="H121" s="97"/>
      <c r="I121" s="492"/>
      <c r="J121" s="190"/>
      <c r="K121" s="97"/>
      <c r="L121" s="97"/>
      <c r="M121" s="492"/>
      <c r="N121" s="23">
        <f>Metryka!$C$18</f>
        <v>0</v>
      </c>
      <c r="O121" s="30">
        <f>Metryka!$D$18</f>
        <v>0</v>
      </c>
      <c r="P121" s="24">
        <f>Metryka!$E$18</f>
        <v>0</v>
      </c>
    </row>
    <row r="122" spans="1:16" ht="15" customHeight="1">
      <c r="A122" s="24">
        <f>Metryka!$C$3</f>
        <v>0</v>
      </c>
      <c r="B122" s="190"/>
      <c r="C122" s="97"/>
      <c r="D122" s="97"/>
      <c r="E122" s="488"/>
      <c r="F122" s="190"/>
      <c r="G122" s="97"/>
      <c r="H122" s="97"/>
      <c r="I122" s="492"/>
      <c r="J122" s="190"/>
      <c r="K122" s="97"/>
      <c r="L122" s="97"/>
      <c r="M122" s="492"/>
      <c r="N122" s="23">
        <f>Metryka!$C$18</f>
        <v>0</v>
      </c>
      <c r="O122" s="30">
        <f>Metryka!$D$18</f>
        <v>0</v>
      </c>
      <c r="P122" s="24">
        <f>Metryka!$E$18</f>
        <v>0</v>
      </c>
    </row>
    <row r="123" spans="1:16" ht="15" customHeight="1">
      <c r="A123" s="24">
        <f>Metryka!$C$3</f>
        <v>0</v>
      </c>
      <c r="B123" s="190"/>
      <c r="C123" s="97"/>
      <c r="D123" s="97"/>
      <c r="E123" s="488"/>
      <c r="F123" s="190"/>
      <c r="G123" s="97"/>
      <c r="H123" s="97"/>
      <c r="I123" s="492"/>
      <c r="J123" s="190"/>
      <c r="K123" s="97"/>
      <c r="L123" s="97"/>
      <c r="M123" s="492"/>
      <c r="N123" s="23">
        <f>Metryka!$C$18</f>
        <v>0</v>
      </c>
      <c r="O123" s="30">
        <f>Metryka!$D$18</f>
        <v>0</v>
      </c>
      <c r="P123" s="24">
        <f>Metryka!$E$18</f>
        <v>0</v>
      </c>
    </row>
    <row r="124" spans="1:16" ht="15" customHeight="1">
      <c r="A124" s="24">
        <f>Metryka!$C$3</f>
        <v>0</v>
      </c>
      <c r="B124" s="190"/>
      <c r="C124" s="97"/>
      <c r="D124" s="97"/>
      <c r="E124" s="488"/>
      <c r="F124" s="190"/>
      <c r="G124" s="97"/>
      <c r="H124" s="97"/>
      <c r="I124" s="492"/>
      <c r="J124" s="190"/>
      <c r="K124" s="97"/>
      <c r="L124" s="97"/>
      <c r="M124" s="492"/>
      <c r="N124" s="23">
        <f>Metryka!$C$18</f>
        <v>0</v>
      </c>
      <c r="O124" s="30">
        <f>Metryka!$D$18</f>
        <v>0</v>
      </c>
      <c r="P124" s="24">
        <f>Metryka!$E$18</f>
        <v>0</v>
      </c>
    </row>
    <row r="125" spans="1:16" ht="15" customHeight="1">
      <c r="A125" s="24">
        <f>Metryka!$C$3</f>
        <v>0</v>
      </c>
      <c r="B125" s="190"/>
      <c r="C125" s="97"/>
      <c r="D125" s="97"/>
      <c r="E125" s="488"/>
      <c r="F125" s="190"/>
      <c r="G125" s="97"/>
      <c r="H125" s="97"/>
      <c r="I125" s="492"/>
      <c r="J125" s="190"/>
      <c r="K125" s="97"/>
      <c r="L125" s="97"/>
      <c r="M125" s="492"/>
      <c r="N125" s="23">
        <f>Metryka!$C$18</f>
        <v>0</v>
      </c>
      <c r="O125" s="30">
        <f>Metryka!$D$18</f>
        <v>0</v>
      </c>
      <c r="P125" s="24">
        <f>Metryka!$E$18</f>
        <v>0</v>
      </c>
    </row>
    <row r="126" spans="1:16" ht="15" customHeight="1">
      <c r="A126" s="24">
        <f>Metryka!$C$3</f>
        <v>0</v>
      </c>
      <c r="B126" s="190"/>
      <c r="C126" s="97"/>
      <c r="D126" s="97"/>
      <c r="E126" s="488"/>
      <c r="F126" s="190"/>
      <c r="G126" s="97"/>
      <c r="H126" s="97"/>
      <c r="I126" s="492"/>
      <c r="J126" s="190"/>
      <c r="K126" s="97"/>
      <c r="L126" s="97"/>
      <c r="M126" s="492"/>
      <c r="N126" s="23">
        <f>Metryka!$C$18</f>
        <v>0</v>
      </c>
      <c r="O126" s="30">
        <f>Metryka!$D$18</f>
        <v>0</v>
      </c>
      <c r="P126" s="24">
        <f>Metryka!$E$18</f>
        <v>0</v>
      </c>
    </row>
    <row r="127" spans="1:16" ht="15" customHeight="1">
      <c r="A127" s="24">
        <f>Metryka!$C$3</f>
        <v>0</v>
      </c>
      <c r="B127" s="190"/>
      <c r="C127" s="97"/>
      <c r="D127" s="97"/>
      <c r="E127" s="488"/>
      <c r="F127" s="190"/>
      <c r="G127" s="97"/>
      <c r="H127" s="97"/>
      <c r="I127" s="492"/>
      <c r="J127" s="190"/>
      <c r="K127" s="97"/>
      <c r="L127" s="97"/>
      <c r="M127" s="492"/>
      <c r="N127" s="23">
        <f>Metryka!$C$18</f>
        <v>0</v>
      </c>
      <c r="O127" s="30">
        <f>Metryka!$D$18</f>
        <v>0</v>
      </c>
      <c r="P127" s="24">
        <f>Metryka!$E$18</f>
        <v>0</v>
      </c>
    </row>
    <row r="128" spans="1:16" ht="15" customHeight="1">
      <c r="A128" s="24">
        <f>Metryka!$C$3</f>
        <v>0</v>
      </c>
      <c r="B128" s="190"/>
      <c r="C128" s="97"/>
      <c r="D128" s="97"/>
      <c r="E128" s="488"/>
      <c r="F128" s="190"/>
      <c r="G128" s="97"/>
      <c r="H128" s="97"/>
      <c r="I128" s="492"/>
      <c r="J128" s="190"/>
      <c r="K128" s="97"/>
      <c r="L128" s="97"/>
      <c r="M128" s="492"/>
      <c r="N128" s="23">
        <f>Metryka!$C$18</f>
        <v>0</v>
      </c>
      <c r="O128" s="30">
        <f>Metryka!$D$18</f>
        <v>0</v>
      </c>
      <c r="P128" s="24">
        <f>Metryka!$E$18</f>
        <v>0</v>
      </c>
    </row>
    <row r="129" spans="1:16" ht="15" customHeight="1">
      <c r="A129" s="24">
        <f>Metryka!$C$3</f>
        <v>0</v>
      </c>
      <c r="B129" s="190"/>
      <c r="C129" s="97"/>
      <c r="D129" s="97"/>
      <c r="E129" s="488"/>
      <c r="F129" s="190"/>
      <c r="G129" s="97"/>
      <c r="H129" s="97"/>
      <c r="I129" s="492"/>
      <c r="J129" s="190"/>
      <c r="K129" s="97"/>
      <c r="L129" s="97"/>
      <c r="M129" s="492"/>
      <c r="N129" s="23">
        <f>Metryka!$C$18</f>
        <v>0</v>
      </c>
      <c r="O129" s="30">
        <f>Metryka!$D$18</f>
        <v>0</v>
      </c>
      <c r="P129" s="24">
        <f>Metryka!$E$18</f>
        <v>0</v>
      </c>
    </row>
    <row r="130" spans="1:16" ht="15" customHeight="1">
      <c r="A130" s="24">
        <f>Metryka!$C$3</f>
        <v>0</v>
      </c>
      <c r="B130" s="190"/>
      <c r="C130" s="97"/>
      <c r="D130" s="97"/>
      <c r="E130" s="488"/>
      <c r="F130" s="190"/>
      <c r="G130" s="97"/>
      <c r="H130" s="97"/>
      <c r="I130" s="492"/>
      <c r="J130" s="190"/>
      <c r="K130" s="97"/>
      <c r="L130" s="97"/>
      <c r="M130" s="492"/>
      <c r="N130" s="23">
        <f>Metryka!$C$18</f>
        <v>0</v>
      </c>
      <c r="O130" s="30">
        <f>Metryka!$D$18</f>
        <v>0</v>
      </c>
      <c r="P130" s="24">
        <f>Metryka!$E$18</f>
        <v>0</v>
      </c>
    </row>
    <row r="131" spans="1:16" ht="15" customHeight="1">
      <c r="A131" s="24">
        <f>Metryka!$C$3</f>
        <v>0</v>
      </c>
      <c r="B131" s="190"/>
      <c r="C131" s="97"/>
      <c r="D131" s="97"/>
      <c r="E131" s="488"/>
      <c r="F131" s="190"/>
      <c r="G131" s="97"/>
      <c r="H131" s="97"/>
      <c r="I131" s="492"/>
      <c r="J131" s="190"/>
      <c r="K131" s="97"/>
      <c r="L131" s="97"/>
      <c r="M131" s="492"/>
      <c r="N131" s="23">
        <f>Metryka!$C$18</f>
        <v>0</v>
      </c>
      <c r="O131" s="30">
        <f>Metryka!$D$18</f>
        <v>0</v>
      </c>
      <c r="P131" s="24">
        <f>Metryka!$E$18</f>
        <v>0</v>
      </c>
    </row>
    <row r="132" spans="1:16" ht="15" customHeight="1">
      <c r="A132" s="24">
        <f>Metryka!$C$3</f>
        <v>0</v>
      </c>
      <c r="B132" s="190"/>
      <c r="C132" s="97"/>
      <c r="D132" s="97"/>
      <c r="E132" s="488"/>
      <c r="F132" s="190"/>
      <c r="G132" s="97"/>
      <c r="H132" s="97"/>
      <c r="I132" s="492"/>
      <c r="J132" s="190"/>
      <c r="K132" s="97"/>
      <c r="L132" s="97"/>
      <c r="M132" s="492"/>
      <c r="N132" s="23">
        <f>Metryka!$C$18</f>
        <v>0</v>
      </c>
      <c r="O132" s="30">
        <f>Metryka!$D$18</f>
        <v>0</v>
      </c>
      <c r="P132" s="24">
        <f>Metryka!$E$18</f>
        <v>0</v>
      </c>
    </row>
    <row r="133" spans="1:16" ht="15" customHeight="1">
      <c r="A133" s="24">
        <f>Metryka!$C$3</f>
        <v>0</v>
      </c>
      <c r="B133" s="190"/>
      <c r="C133" s="97"/>
      <c r="D133" s="97"/>
      <c r="E133" s="488"/>
      <c r="F133" s="190"/>
      <c r="G133" s="97"/>
      <c r="H133" s="97"/>
      <c r="I133" s="492"/>
      <c r="J133" s="190"/>
      <c r="K133" s="97"/>
      <c r="L133" s="97"/>
      <c r="M133" s="492"/>
      <c r="N133" s="23">
        <f>Metryka!$C$18</f>
        <v>0</v>
      </c>
      <c r="O133" s="30">
        <f>Metryka!$D$18</f>
        <v>0</v>
      </c>
      <c r="P133" s="24">
        <f>Metryka!$E$18</f>
        <v>0</v>
      </c>
    </row>
    <row r="134" spans="1:16" ht="15" customHeight="1">
      <c r="A134" s="24">
        <f>Metryka!$C$3</f>
        <v>0</v>
      </c>
      <c r="B134" s="190"/>
      <c r="C134" s="97"/>
      <c r="D134" s="97"/>
      <c r="E134" s="488"/>
      <c r="F134" s="190"/>
      <c r="G134" s="97"/>
      <c r="H134" s="97"/>
      <c r="I134" s="492"/>
      <c r="J134" s="190"/>
      <c r="K134" s="97"/>
      <c r="L134" s="97"/>
      <c r="M134" s="492"/>
      <c r="N134" s="23">
        <f>Metryka!$C$18</f>
        <v>0</v>
      </c>
      <c r="O134" s="30">
        <f>Metryka!$D$18</f>
        <v>0</v>
      </c>
      <c r="P134" s="24">
        <f>Metryka!$E$18</f>
        <v>0</v>
      </c>
    </row>
    <row r="135" spans="1:16" ht="15" customHeight="1">
      <c r="A135" s="24">
        <f>Metryka!$C$3</f>
        <v>0</v>
      </c>
      <c r="B135" s="485"/>
      <c r="C135" s="92"/>
      <c r="D135" s="93"/>
      <c r="E135" s="486"/>
      <c r="F135" s="485"/>
      <c r="G135" s="92"/>
      <c r="H135" s="93"/>
      <c r="I135" s="490"/>
      <c r="J135" s="485"/>
      <c r="K135" s="92"/>
      <c r="L135" s="93"/>
      <c r="M135" s="490"/>
      <c r="N135" s="23">
        <f>Metryka!$C$18</f>
        <v>0</v>
      </c>
      <c r="O135" s="30">
        <f>Metryka!$D$18</f>
        <v>0</v>
      </c>
      <c r="P135" s="24">
        <f>Metryka!$E$18</f>
        <v>0</v>
      </c>
    </row>
    <row r="136" spans="1:16" ht="15" customHeight="1">
      <c r="A136" s="24">
        <f>Metryka!$C$3</f>
        <v>0</v>
      </c>
      <c r="B136" s="485"/>
      <c r="C136" s="92"/>
      <c r="D136" s="93"/>
      <c r="E136" s="486"/>
      <c r="F136" s="485"/>
      <c r="G136" s="92"/>
      <c r="H136" s="93"/>
      <c r="I136" s="490"/>
      <c r="J136" s="485"/>
      <c r="K136" s="92"/>
      <c r="L136" s="93"/>
      <c r="M136" s="490"/>
      <c r="N136" s="23">
        <f>Metryka!$C$18</f>
        <v>0</v>
      </c>
      <c r="O136" s="30">
        <f>Metryka!$D$18</f>
        <v>0</v>
      </c>
      <c r="P136" s="24">
        <f>Metryka!$E$18</f>
        <v>0</v>
      </c>
    </row>
    <row r="137" spans="1:16" ht="15" customHeight="1">
      <c r="A137" s="24">
        <f>Metryka!$C$3</f>
        <v>0</v>
      </c>
      <c r="B137" s="485"/>
      <c r="C137" s="92"/>
      <c r="D137" s="93"/>
      <c r="E137" s="486"/>
      <c r="F137" s="485"/>
      <c r="G137" s="92"/>
      <c r="H137" s="93"/>
      <c r="I137" s="490"/>
      <c r="J137" s="485"/>
      <c r="K137" s="92"/>
      <c r="L137" s="93"/>
      <c r="M137" s="490"/>
      <c r="N137" s="23">
        <f>Metryka!$C$18</f>
        <v>0</v>
      </c>
      <c r="O137" s="30">
        <f>Metryka!$D$18</f>
        <v>0</v>
      </c>
      <c r="P137" s="24">
        <f>Metryka!$E$18</f>
        <v>0</v>
      </c>
    </row>
    <row r="138" spans="1:16" ht="15" customHeight="1">
      <c r="A138" s="24">
        <f>Metryka!$C$3</f>
        <v>0</v>
      </c>
      <c r="B138" s="95"/>
      <c r="C138" s="96"/>
      <c r="D138" s="97"/>
      <c r="E138" s="487"/>
      <c r="F138" s="95"/>
      <c r="G138" s="96"/>
      <c r="H138" s="97"/>
      <c r="I138" s="491"/>
      <c r="J138" s="95"/>
      <c r="K138" s="96"/>
      <c r="L138" s="97"/>
      <c r="M138" s="491"/>
      <c r="N138" s="23">
        <f>Metryka!$C$18</f>
        <v>0</v>
      </c>
      <c r="O138" s="30">
        <f>Metryka!$D$18</f>
        <v>0</v>
      </c>
      <c r="P138" s="24">
        <f>Metryka!$E$18</f>
        <v>0</v>
      </c>
    </row>
    <row r="139" spans="1:16" ht="15" customHeight="1">
      <c r="A139" s="24">
        <f>Metryka!$C$3</f>
        <v>0</v>
      </c>
      <c r="B139" s="190"/>
      <c r="C139" s="97"/>
      <c r="D139" s="97"/>
      <c r="E139" s="488"/>
      <c r="F139" s="190"/>
      <c r="G139" s="97"/>
      <c r="H139" s="97"/>
      <c r="I139" s="492"/>
      <c r="J139" s="190"/>
      <c r="K139" s="97"/>
      <c r="L139" s="97"/>
      <c r="M139" s="492"/>
      <c r="N139" s="23">
        <f>Metryka!$C$18</f>
        <v>0</v>
      </c>
      <c r="O139" s="30">
        <f>Metryka!$D$18</f>
        <v>0</v>
      </c>
      <c r="P139" s="24">
        <f>Metryka!$E$18</f>
        <v>0</v>
      </c>
    </row>
    <row r="140" spans="1:16" ht="15" customHeight="1">
      <c r="A140" s="24">
        <f>Metryka!$C$3</f>
        <v>0</v>
      </c>
      <c r="B140" s="190"/>
      <c r="C140" s="97"/>
      <c r="D140" s="97"/>
      <c r="E140" s="488"/>
      <c r="F140" s="190"/>
      <c r="G140" s="97"/>
      <c r="H140" s="97"/>
      <c r="I140" s="492"/>
      <c r="J140" s="190"/>
      <c r="K140" s="97"/>
      <c r="L140" s="97"/>
      <c r="M140" s="492"/>
      <c r="N140" s="23">
        <f>Metryka!$C$18</f>
        <v>0</v>
      </c>
      <c r="O140" s="30">
        <f>Metryka!$D$18</f>
        <v>0</v>
      </c>
      <c r="P140" s="24">
        <f>Metryka!$E$18</f>
        <v>0</v>
      </c>
    </row>
    <row r="141" spans="1:16" ht="15" customHeight="1">
      <c r="A141" s="24">
        <f>Metryka!$C$3</f>
        <v>0</v>
      </c>
      <c r="B141" s="190"/>
      <c r="C141" s="97"/>
      <c r="D141" s="97"/>
      <c r="E141" s="488"/>
      <c r="F141" s="190"/>
      <c r="G141" s="97"/>
      <c r="H141" s="97"/>
      <c r="I141" s="492"/>
      <c r="J141" s="190"/>
      <c r="K141" s="97"/>
      <c r="L141" s="97"/>
      <c r="M141" s="492"/>
      <c r="N141" s="23">
        <f>Metryka!$C$18</f>
        <v>0</v>
      </c>
      <c r="O141" s="30">
        <f>Metryka!$D$18</f>
        <v>0</v>
      </c>
      <c r="P141" s="24">
        <f>Metryka!$E$18</f>
        <v>0</v>
      </c>
    </row>
    <row r="142" spans="1:16" ht="15" customHeight="1">
      <c r="A142" s="24">
        <f>Metryka!$C$3</f>
        <v>0</v>
      </c>
      <c r="B142" s="190"/>
      <c r="C142" s="97"/>
      <c r="D142" s="97"/>
      <c r="E142" s="488"/>
      <c r="F142" s="190"/>
      <c r="G142" s="97"/>
      <c r="H142" s="97"/>
      <c r="I142" s="492"/>
      <c r="J142" s="190"/>
      <c r="K142" s="97"/>
      <c r="L142" s="97"/>
      <c r="M142" s="492"/>
      <c r="N142" s="23">
        <f>Metryka!$C$18</f>
        <v>0</v>
      </c>
      <c r="O142" s="30">
        <f>Metryka!$D$18</f>
        <v>0</v>
      </c>
      <c r="P142" s="24">
        <f>Metryka!$E$18</f>
        <v>0</v>
      </c>
    </row>
    <row r="143" spans="1:16" ht="15" customHeight="1">
      <c r="A143" s="24">
        <f>Metryka!$C$3</f>
        <v>0</v>
      </c>
      <c r="B143" s="190"/>
      <c r="C143" s="97"/>
      <c r="D143" s="97"/>
      <c r="E143" s="488"/>
      <c r="F143" s="190"/>
      <c r="G143" s="97"/>
      <c r="H143" s="97"/>
      <c r="I143" s="492"/>
      <c r="J143" s="190"/>
      <c r="K143" s="97"/>
      <c r="L143" s="97"/>
      <c r="M143" s="492"/>
      <c r="N143" s="23">
        <f>Metryka!$C$18</f>
        <v>0</v>
      </c>
      <c r="O143" s="30">
        <f>Metryka!$D$18</f>
        <v>0</v>
      </c>
      <c r="P143" s="24">
        <f>Metryka!$E$18</f>
        <v>0</v>
      </c>
    </row>
    <row r="144" spans="1:16" ht="15" customHeight="1">
      <c r="A144" s="24">
        <f>Metryka!$C$3</f>
        <v>0</v>
      </c>
      <c r="B144" s="190"/>
      <c r="C144" s="97"/>
      <c r="D144" s="97"/>
      <c r="E144" s="488"/>
      <c r="F144" s="190"/>
      <c r="G144" s="97"/>
      <c r="H144" s="97"/>
      <c r="I144" s="492"/>
      <c r="J144" s="190"/>
      <c r="K144" s="97"/>
      <c r="L144" s="97"/>
      <c r="M144" s="492"/>
      <c r="N144" s="23">
        <f>Metryka!$C$18</f>
        <v>0</v>
      </c>
      <c r="O144" s="30">
        <f>Metryka!$D$18</f>
        <v>0</v>
      </c>
      <c r="P144" s="24">
        <f>Metryka!$E$18</f>
        <v>0</v>
      </c>
    </row>
    <row r="145" spans="1:16" ht="15" customHeight="1">
      <c r="A145" s="24">
        <f>Metryka!$C$3</f>
        <v>0</v>
      </c>
      <c r="B145" s="190"/>
      <c r="C145" s="97"/>
      <c r="D145" s="97"/>
      <c r="E145" s="488"/>
      <c r="F145" s="190"/>
      <c r="G145" s="97"/>
      <c r="H145" s="97"/>
      <c r="I145" s="492"/>
      <c r="J145" s="190"/>
      <c r="K145" s="97"/>
      <c r="L145" s="97"/>
      <c r="M145" s="492"/>
      <c r="N145" s="23">
        <f>Metryka!$C$18</f>
        <v>0</v>
      </c>
      <c r="O145" s="30">
        <f>Metryka!$D$18</f>
        <v>0</v>
      </c>
      <c r="P145" s="24">
        <f>Metryka!$E$18</f>
        <v>0</v>
      </c>
    </row>
    <row r="146" spans="1:16" ht="15" customHeight="1">
      <c r="A146" s="24">
        <f>Metryka!$C$3</f>
        <v>0</v>
      </c>
      <c r="B146" s="190"/>
      <c r="C146" s="97"/>
      <c r="D146" s="97"/>
      <c r="E146" s="488"/>
      <c r="F146" s="190"/>
      <c r="G146" s="97"/>
      <c r="H146" s="97"/>
      <c r="I146" s="492"/>
      <c r="J146" s="190"/>
      <c r="K146" s="97"/>
      <c r="L146" s="97"/>
      <c r="M146" s="492"/>
      <c r="N146" s="23">
        <f>Metryka!$C$18</f>
        <v>0</v>
      </c>
      <c r="O146" s="30">
        <f>Metryka!$D$18</f>
        <v>0</v>
      </c>
      <c r="P146" s="24">
        <f>Metryka!$E$18</f>
        <v>0</v>
      </c>
    </row>
    <row r="147" spans="1:16" ht="15" customHeight="1">
      <c r="A147" s="24">
        <f>Metryka!$C$3</f>
        <v>0</v>
      </c>
      <c r="B147" s="190"/>
      <c r="C147" s="97"/>
      <c r="D147" s="97"/>
      <c r="E147" s="488"/>
      <c r="F147" s="190"/>
      <c r="G147" s="97"/>
      <c r="H147" s="97"/>
      <c r="I147" s="492"/>
      <c r="J147" s="190"/>
      <c r="K147" s="97"/>
      <c r="L147" s="97"/>
      <c r="M147" s="492"/>
      <c r="N147" s="23">
        <f>Metryka!$C$18</f>
        <v>0</v>
      </c>
      <c r="O147" s="30">
        <f>Metryka!$D$18</f>
        <v>0</v>
      </c>
      <c r="P147" s="24">
        <f>Metryka!$E$18</f>
        <v>0</v>
      </c>
    </row>
    <row r="148" spans="1:16" ht="15" customHeight="1">
      <c r="A148" s="24">
        <f>Metryka!$C$3</f>
        <v>0</v>
      </c>
      <c r="B148" s="190"/>
      <c r="C148" s="97"/>
      <c r="D148" s="97"/>
      <c r="E148" s="488"/>
      <c r="F148" s="190"/>
      <c r="G148" s="97"/>
      <c r="H148" s="97"/>
      <c r="I148" s="492"/>
      <c r="J148" s="190"/>
      <c r="K148" s="97"/>
      <c r="L148" s="97"/>
      <c r="M148" s="492"/>
      <c r="N148" s="23">
        <f>Metryka!$C$18</f>
        <v>0</v>
      </c>
      <c r="O148" s="30">
        <f>Metryka!$D$18</f>
        <v>0</v>
      </c>
      <c r="P148" s="24">
        <f>Metryka!$E$18</f>
        <v>0</v>
      </c>
    </row>
    <row r="149" spans="1:16" ht="15" customHeight="1">
      <c r="A149" s="24">
        <f>Metryka!$C$3</f>
        <v>0</v>
      </c>
      <c r="B149" s="190"/>
      <c r="C149" s="97"/>
      <c r="D149" s="97"/>
      <c r="E149" s="488"/>
      <c r="F149" s="190"/>
      <c r="G149" s="97"/>
      <c r="H149" s="97"/>
      <c r="I149" s="492"/>
      <c r="J149" s="190"/>
      <c r="K149" s="97"/>
      <c r="L149" s="97"/>
      <c r="M149" s="492"/>
      <c r="N149" s="23">
        <f>Metryka!$C$18</f>
        <v>0</v>
      </c>
      <c r="O149" s="30">
        <f>Metryka!$D$18</f>
        <v>0</v>
      </c>
      <c r="P149" s="24">
        <f>Metryka!$E$18</f>
        <v>0</v>
      </c>
    </row>
    <row r="150" spans="1:16" ht="15" customHeight="1">
      <c r="A150" s="24">
        <f>Metryka!$C$3</f>
        <v>0</v>
      </c>
      <c r="B150" s="190"/>
      <c r="C150" s="97"/>
      <c r="D150" s="97"/>
      <c r="E150" s="488"/>
      <c r="F150" s="190"/>
      <c r="G150" s="97"/>
      <c r="H150" s="97"/>
      <c r="I150" s="492"/>
      <c r="J150" s="190"/>
      <c r="K150" s="97"/>
      <c r="L150" s="97"/>
      <c r="M150" s="492"/>
      <c r="N150" s="23">
        <f>Metryka!$C$18</f>
        <v>0</v>
      </c>
      <c r="O150" s="30">
        <f>Metryka!$D$18</f>
        <v>0</v>
      </c>
      <c r="P150" s="24">
        <f>Metryka!$E$18</f>
        <v>0</v>
      </c>
    </row>
    <row r="151" spans="1:16" ht="15" customHeight="1">
      <c r="A151" s="24">
        <f>Metryka!$C$3</f>
        <v>0</v>
      </c>
      <c r="B151" s="190"/>
      <c r="C151" s="97"/>
      <c r="D151" s="97"/>
      <c r="E151" s="488"/>
      <c r="F151" s="190"/>
      <c r="G151" s="97"/>
      <c r="H151" s="97"/>
      <c r="I151" s="492"/>
      <c r="J151" s="190"/>
      <c r="K151" s="97"/>
      <c r="L151" s="97"/>
      <c r="M151" s="492"/>
      <c r="N151" s="23">
        <f>Metryka!$C$18</f>
        <v>0</v>
      </c>
      <c r="O151" s="30">
        <f>Metryka!$D$18</f>
        <v>0</v>
      </c>
      <c r="P151" s="24">
        <f>Metryka!$E$18</f>
        <v>0</v>
      </c>
    </row>
    <row r="152" spans="1:16" ht="15" customHeight="1">
      <c r="A152" s="24">
        <f>Metryka!$C$3</f>
        <v>0</v>
      </c>
      <c r="B152" s="190"/>
      <c r="C152" s="97"/>
      <c r="D152" s="97"/>
      <c r="E152" s="488"/>
      <c r="F152" s="190"/>
      <c r="G152" s="97"/>
      <c r="H152" s="97"/>
      <c r="I152" s="492"/>
      <c r="J152" s="190"/>
      <c r="K152" s="97"/>
      <c r="L152" s="97"/>
      <c r="M152" s="492"/>
      <c r="N152" s="23">
        <f>Metryka!$C$18</f>
        <v>0</v>
      </c>
      <c r="O152" s="30">
        <f>Metryka!$D$18</f>
        <v>0</v>
      </c>
      <c r="P152" s="24">
        <f>Metryka!$E$18</f>
        <v>0</v>
      </c>
    </row>
    <row r="153" spans="1:16" ht="15" customHeight="1">
      <c r="A153" s="24">
        <f>Metryka!$C$3</f>
        <v>0</v>
      </c>
      <c r="B153" s="190"/>
      <c r="C153" s="97"/>
      <c r="D153" s="97"/>
      <c r="E153" s="488"/>
      <c r="F153" s="190"/>
      <c r="G153" s="97"/>
      <c r="H153" s="97"/>
      <c r="I153" s="492"/>
      <c r="J153" s="190"/>
      <c r="K153" s="97"/>
      <c r="L153" s="97"/>
      <c r="M153" s="492"/>
      <c r="N153" s="23">
        <f>Metryka!$C$18</f>
        <v>0</v>
      </c>
      <c r="O153" s="30">
        <f>Metryka!$D$18</f>
        <v>0</v>
      </c>
      <c r="P153" s="24">
        <f>Metryka!$E$18</f>
        <v>0</v>
      </c>
    </row>
    <row r="154" spans="1:16" ht="15" customHeight="1">
      <c r="A154" s="24">
        <f>Metryka!$C$3</f>
        <v>0</v>
      </c>
      <c r="B154" s="190"/>
      <c r="C154" s="97"/>
      <c r="D154" s="97"/>
      <c r="E154" s="488"/>
      <c r="F154" s="190"/>
      <c r="G154" s="97"/>
      <c r="H154" s="97"/>
      <c r="I154" s="492"/>
      <c r="J154" s="190"/>
      <c r="K154" s="97"/>
      <c r="L154" s="97"/>
      <c r="M154" s="492"/>
      <c r="N154" s="23">
        <f>Metryka!$C$18</f>
        <v>0</v>
      </c>
      <c r="O154" s="30">
        <f>Metryka!$D$18</f>
        <v>0</v>
      </c>
      <c r="P154" s="24">
        <f>Metryka!$E$18</f>
        <v>0</v>
      </c>
    </row>
    <row r="155" spans="1:16" ht="15" customHeight="1">
      <c r="A155" s="24">
        <f>Metryka!$C$3</f>
        <v>0</v>
      </c>
      <c r="B155" s="190"/>
      <c r="C155" s="97"/>
      <c r="D155" s="97"/>
      <c r="E155" s="488"/>
      <c r="F155" s="190"/>
      <c r="G155" s="97"/>
      <c r="H155" s="97"/>
      <c r="I155" s="492"/>
      <c r="J155" s="190"/>
      <c r="K155" s="97"/>
      <c r="L155" s="97"/>
      <c r="M155" s="492"/>
      <c r="N155" s="23">
        <f>Metryka!$C$18</f>
        <v>0</v>
      </c>
      <c r="O155" s="30">
        <f>Metryka!$D$18</f>
        <v>0</v>
      </c>
      <c r="P155" s="24">
        <f>Metryka!$E$18</f>
        <v>0</v>
      </c>
    </row>
    <row r="156" spans="1:16" ht="15" customHeight="1">
      <c r="A156" s="24">
        <f>Metryka!$C$3</f>
        <v>0</v>
      </c>
      <c r="B156" s="485"/>
      <c r="C156" s="92"/>
      <c r="D156" s="93"/>
      <c r="E156" s="486"/>
      <c r="F156" s="485"/>
      <c r="G156" s="92"/>
      <c r="H156" s="93"/>
      <c r="I156" s="490"/>
      <c r="J156" s="485"/>
      <c r="K156" s="92"/>
      <c r="L156" s="93"/>
      <c r="M156" s="490"/>
      <c r="N156" s="23">
        <f>Metryka!$C$18</f>
        <v>0</v>
      </c>
      <c r="O156" s="30">
        <f>Metryka!$D$18</f>
        <v>0</v>
      </c>
      <c r="P156" s="24">
        <f>Metryka!$E$18</f>
        <v>0</v>
      </c>
    </row>
    <row r="157" spans="1:16" ht="15" customHeight="1">
      <c r="A157" s="24">
        <f>Metryka!$C$3</f>
        <v>0</v>
      </c>
      <c r="B157" s="485"/>
      <c r="C157" s="92"/>
      <c r="D157" s="93"/>
      <c r="E157" s="486"/>
      <c r="F157" s="485"/>
      <c r="G157" s="92"/>
      <c r="H157" s="93"/>
      <c r="I157" s="490"/>
      <c r="J157" s="485"/>
      <c r="K157" s="92"/>
      <c r="L157" s="93"/>
      <c r="M157" s="490"/>
      <c r="N157" s="23">
        <f>Metryka!$C$18</f>
        <v>0</v>
      </c>
      <c r="O157" s="30">
        <f>Metryka!$D$18</f>
        <v>0</v>
      </c>
      <c r="P157" s="24">
        <f>Metryka!$E$18</f>
        <v>0</v>
      </c>
    </row>
    <row r="158" spans="1:16" ht="15" customHeight="1">
      <c r="A158" s="24">
        <f>Metryka!$C$3</f>
        <v>0</v>
      </c>
      <c r="B158" s="485"/>
      <c r="C158" s="92"/>
      <c r="D158" s="93"/>
      <c r="E158" s="486"/>
      <c r="F158" s="485"/>
      <c r="G158" s="92"/>
      <c r="H158" s="93"/>
      <c r="I158" s="490"/>
      <c r="J158" s="485"/>
      <c r="K158" s="92"/>
      <c r="L158" s="93"/>
      <c r="M158" s="490"/>
      <c r="N158" s="23">
        <f>Metryka!$C$18</f>
        <v>0</v>
      </c>
      <c r="O158" s="30">
        <f>Metryka!$D$18</f>
        <v>0</v>
      </c>
      <c r="P158" s="24">
        <f>Metryka!$E$18</f>
        <v>0</v>
      </c>
    </row>
    <row r="159" spans="1:16" ht="15" customHeight="1">
      <c r="A159" s="24">
        <f>Metryka!$C$3</f>
        <v>0</v>
      </c>
      <c r="B159" s="95"/>
      <c r="C159" s="96"/>
      <c r="D159" s="97"/>
      <c r="E159" s="487"/>
      <c r="F159" s="95"/>
      <c r="G159" s="96"/>
      <c r="H159" s="97"/>
      <c r="I159" s="491"/>
      <c r="J159" s="95"/>
      <c r="K159" s="96"/>
      <c r="L159" s="97"/>
      <c r="M159" s="491"/>
      <c r="N159" s="23">
        <f>Metryka!$C$18</f>
        <v>0</v>
      </c>
      <c r="O159" s="30">
        <f>Metryka!$D$18</f>
        <v>0</v>
      </c>
      <c r="P159" s="24">
        <f>Metryka!$E$18</f>
        <v>0</v>
      </c>
    </row>
    <row r="160" spans="1:16" ht="15" customHeight="1">
      <c r="A160" s="24">
        <f>Metryka!$C$3</f>
        <v>0</v>
      </c>
      <c r="B160" s="190"/>
      <c r="C160" s="97"/>
      <c r="D160" s="97"/>
      <c r="E160" s="488"/>
      <c r="F160" s="190"/>
      <c r="G160" s="97"/>
      <c r="H160" s="97"/>
      <c r="I160" s="492"/>
      <c r="J160" s="190"/>
      <c r="K160" s="97"/>
      <c r="L160" s="97"/>
      <c r="M160" s="492"/>
      <c r="N160" s="23">
        <f>Metryka!$C$18</f>
        <v>0</v>
      </c>
      <c r="O160" s="30">
        <f>Metryka!$D$18</f>
        <v>0</v>
      </c>
      <c r="P160" s="24">
        <f>Metryka!$E$18</f>
        <v>0</v>
      </c>
    </row>
    <row r="161" spans="1:16" ht="15" customHeight="1">
      <c r="A161" s="24">
        <f>Metryka!$C$3</f>
        <v>0</v>
      </c>
      <c r="B161" s="190"/>
      <c r="C161" s="97"/>
      <c r="D161" s="97"/>
      <c r="E161" s="488"/>
      <c r="F161" s="190"/>
      <c r="G161" s="97"/>
      <c r="H161" s="97"/>
      <c r="I161" s="492"/>
      <c r="J161" s="190"/>
      <c r="K161" s="97"/>
      <c r="L161" s="97"/>
      <c r="M161" s="492"/>
      <c r="N161" s="23">
        <f>Metryka!$C$18</f>
        <v>0</v>
      </c>
      <c r="O161" s="30">
        <f>Metryka!$D$18</f>
        <v>0</v>
      </c>
      <c r="P161" s="24">
        <f>Metryka!$E$18</f>
        <v>0</v>
      </c>
    </row>
    <row r="162" spans="1:16" ht="15" customHeight="1">
      <c r="A162" s="24">
        <f>Metryka!$C$3</f>
        <v>0</v>
      </c>
      <c r="B162" s="190"/>
      <c r="C162" s="97"/>
      <c r="D162" s="97"/>
      <c r="E162" s="488"/>
      <c r="F162" s="190"/>
      <c r="G162" s="97"/>
      <c r="H162" s="97"/>
      <c r="I162" s="492"/>
      <c r="J162" s="190"/>
      <c r="K162" s="97"/>
      <c r="L162" s="97"/>
      <c r="M162" s="492"/>
      <c r="N162" s="23">
        <f>Metryka!$C$18</f>
        <v>0</v>
      </c>
      <c r="O162" s="30">
        <f>Metryka!$D$18</f>
        <v>0</v>
      </c>
      <c r="P162" s="24">
        <f>Metryka!$E$18</f>
        <v>0</v>
      </c>
    </row>
    <row r="163" spans="1:16" ht="15" customHeight="1">
      <c r="A163" s="24">
        <f>Metryka!$C$3</f>
        <v>0</v>
      </c>
      <c r="B163" s="190"/>
      <c r="C163" s="97"/>
      <c r="D163" s="97"/>
      <c r="E163" s="488"/>
      <c r="F163" s="190"/>
      <c r="G163" s="97"/>
      <c r="H163" s="97"/>
      <c r="I163" s="492"/>
      <c r="J163" s="190"/>
      <c r="K163" s="97"/>
      <c r="L163" s="97"/>
      <c r="M163" s="492"/>
      <c r="N163" s="23">
        <f>Metryka!$C$18</f>
        <v>0</v>
      </c>
      <c r="O163" s="30">
        <f>Metryka!$D$18</f>
        <v>0</v>
      </c>
      <c r="P163" s="24">
        <f>Metryka!$E$18</f>
        <v>0</v>
      </c>
    </row>
    <row r="164" spans="1:16" ht="15" customHeight="1">
      <c r="A164" s="24">
        <f>Metryka!$C$3</f>
        <v>0</v>
      </c>
      <c r="B164" s="190"/>
      <c r="C164" s="97"/>
      <c r="D164" s="97"/>
      <c r="E164" s="488"/>
      <c r="F164" s="190"/>
      <c r="G164" s="97"/>
      <c r="H164" s="97"/>
      <c r="I164" s="492"/>
      <c r="J164" s="190"/>
      <c r="K164" s="97"/>
      <c r="L164" s="97"/>
      <c r="M164" s="492"/>
      <c r="N164" s="23">
        <f>Metryka!$C$18</f>
        <v>0</v>
      </c>
      <c r="O164" s="30">
        <f>Metryka!$D$18</f>
        <v>0</v>
      </c>
      <c r="P164" s="24">
        <f>Metryka!$E$18</f>
        <v>0</v>
      </c>
    </row>
    <row r="165" spans="1:16" ht="15" customHeight="1">
      <c r="A165" s="24">
        <f>Metryka!$C$3</f>
        <v>0</v>
      </c>
      <c r="B165" s="190"/>
      <c r="C165" s="97"/>
      <c r="D165" s="97"/>
      <c r="E165" s="488"/>
      <c r="F165" s="190"/>
      <c r="G165" s="97"/>
      <c r="H165" s="97"/>
      <c r="I165" s="492"/>
      <c r="J165" s="190"/>
      <c r="K165" s="97"/>
      <c r="L165" s="97"/>
      <c r="M165" s="492"/>
      <c r="N165" s="23">
        <f>Metryka!$C$18</f>
        <v>0</v>
      </c>
      <c r="O165" s="30">
        <f>Metryka!$D$18</f>
        <v>0</v>
      </c>
      <c r="P165" s="24">
        <f>Metryka!$E$18</f>
        <v>0</v>
      </c>
    </row>
    <row r="166" spans="1:16" ht="15" customHeight="1">
      <c r="A166" s="24">
        <f>Metryka!$C$3</f>
        <v>0</v>
      </c>
      <c r="B166" s="190"/>
      <c r="C166" s="97"/>
      <c r="D166" s="97"/>
      <c r="E166" s="488"/>
      <c r="F166" s="190"/>
      <c r="G166" s="97"/>
      <c r="H166" s="97"/>
      <c r="I166" s="492"/>
      <c r="J166" s="190"/>
      <c r="K166" s="97"/>
      <c r="L166" s="97"/>
      <c r="M166" s="492"/>
      <c r="N166" s="23">
        <f>Metryka!$C$18</f>
        <v>0</v>
      </c>
      <c r="O166" s="30">
        <f>Metryka!$D$18</f>
        <v>0</v>
      </c>
      <c r="P166" s="24">
        <f>Metryka!$E$18</f>
        <v>0</v>
      </c>
    </row>
    <row r="167" spans="1:16" ht="15" customHeight="1">
      <c r="A167" s="24">
        <f>Metryka!$C$3</f>
        <v>0</v>
      </c>
      <c r="B167" s="190"/>
      <c r="C167" s="97"/>
      <c r="D167" s="97"/>
      <c r="E167" s="488"/>
      <c r="F167" s="190"/>
      <c r="G167" s="97"/>
      <c r="H167" s="97"/>
      <c r="I167" s="492"/>
      <c r="J167" s="190"/>
      <c r="K167" s="97"/>
      <c r="L167" s="97"/>
      <c r="M167" s="492"/>
      <c r="N167" s="23">
        <f>Metryka!$C$18</f>
        <v>0</v>
      </c>
      <c r="O167" s="30">
        <f>Metryka!$D$18</f>
        <v>0</v>
      </c>
      <c r="P167" s="24">
        <f>Metryka!$E$18</f>
        <v>0</v>
      </c>
    </row>
    <row r="168" spans="1:16" ht="15" customHeight="1">
      <c r="A168" s="24">
        <f>Metryka!$C$3</f>
        <v>0</v>
      </c>
      <c r="B168" s="190"/>
      <c r="C168" s="97"/>
      <c r="D168" s="97"/>
      <c r="E168" s="488"/>
      <c r="F168" s="190"/>
      <c r="G168" s="97"/>
      <c r="H168" s="97"/>
      <c r="I168" s="492"/>
      <c r="J168" s="190"/>
      <c r="K168" s="97"/>
      <c r="L168" s="97"/>
      <c r="M168" s="492"/>
      <c r="N168" s="23">
        <f>Metryka!$C$18</f>
        <v>0</v>
      </c>
      <c r="O168" s="30">
        <f>Metryka!$D$18</f>
        <v>0</v>
      </c>
      <c r="P168" s="24">
        <f>Metryka!$E$18</f>
        <v>0</v>
      </c>
    </row>
    <row r="169" spans="1:16" ht="15" customHeight="1">
      <c r="A169" s="24">
        <f>Metryka!$C$3</f>
        <v>0</v>
      </c>
      <c r="B169" s="190"/>
      <c r="C169" s="97"/>
      <c r="D169" s="97"/>
      <c r="E169" s="488"/>
      <c r="F169" s="190"/>
      <c r="G169" s="97"/>
      <c r="H169" s="97"/>
      <c r="I169" s="492"/>
      <c r="J169" s="190"/>
      <c r="K169" s="97"/>
      <c r="L169" s="97"/>
      <c r="M169" s="492"/>
      <c r="N169" s="23">
        <f>Metryka!$C$18</f>
        <v>0</v>
      </c>
      <c r="O169" s="30">
        <f>Metryka!$D$18</f>
        <v>0</v>
      </c>
      <c r="P169" s="24">
        <f>Metryka!$E$18</f>
        <v>0</v>
      </c>
    </row>
    <row r="170" spans="1:16" ht="15" customHeight="1">
      <c r="A170" s="24">
        <f>Metryka!$C$3</f>
        <v>0</v>
      </c>
      <c r="B170" s="190"/>
      <c r="C170" s="97"/>
      <c r="D170" s="97"/>
      <c r="E170" s="488"/>
      <c r="F170" s="190"/>
      <c r="G170" s="97"/>
      <c r="H170" s="97"/>
      <c r="I170" s="492"/>
      <c r="J170" s="190"/>
      <c r="K170" s="97"/>
      <c r="L170" s="97"/>
      <c r="M170" s="492"/>
      <c r="N170" s="23">
        <f>Metryka!$C$18</f>
        <v>0</v>
      </c>
      <c r="O170" s="30">
        <f>Metryka!$D$18</f>
        <v>0</v>
      </c>
      <c r="P170" s="24">
        <f>Metryka!$E$18</f>
        <v>0</v>
      </c>
    </row>
    <row r="171" spans="1:16" ht="15" customHeight="1">
      <c r="A171" s="24">
        <f>Metryka!$C$3</f>
        <v>0</v>
      </c>
      <c r="B171" s="190"/>
      <c r="C171" s="97"/>
      <c r="D171" s="97"/>
      <c r="E171" s="488"/>
      <c r="F171" s="190"/>
      <c r="G171" s="97"/>
      <c r="H171" s="97"/>
      <c r="I171" s="492"/>
      <c r="J171" s="190"/>
      <c r="K171" s="97"/>
      <c r="L171" s="97"/>
      <c r="M171" s="492"/>
      <c r="N171" s="23">
        <f>Metryka!$C$18</f>
        <v>0</v>
      </c>
      <c r="O171" s="30">
        <f>Metryka!$D$18</f>
        <v>0</v>
      </c>
      <c r="P171" s="24">
        <f>Metryka!$E$18</f>
        <v>0</v>
      </c>
    </row>
    <row r="172" spans="1:16" ht="15" customHeight="1">
      <c r="A172" s="24">
        <f>Metryka!$C$3</f>
        <v>0</v>
      </c>
      <c r="B172" s="190"/>
      <c r="C172" s="97"/>
      <c r="D172" s="97"/>
      <c r="E172" s="488"/>
      <c r="F172" s="190"/>
      <c r="G172" s="97"/>
      <c r="H172" s="97"/>
      <c r="I172" s="492"/>
      <c r="J172" s="190"/>
      <c r="K172" s="97"/>
      <c r="L172" s="97"/>
      <c r="M172" s="492"/>
      <c r="N172" s="23">
        <f>Metryka!$C$18</f>
        <v>0</v>
      </c>
      <c r="O172" s="30">
        <f>Metryka!$D$18</f>
        <v>0</v>
      </c>
      <c r="P172" s="24">
        <f>Metryka!$E$18</f>
        <v>0</v>
      </c>
    </row>
    <row r="173" spans="1:16" ht="15" customHeight="1">
      <c r="A173" s="24">
        <f>Metryka!$C$3</f>
        <v>0</v>
      </c>
      <c r="B173" s="190"/>
      <c r="C173" s="97"/>
      <c r="D173" s="97"/>
      <c r="E173" s="488"/>
      <c r="F173" s="190"/>
      <c r="G173" s="97"/>
      <c r="H173" s="97"/>
      <c r="I173" s="492"/>
      <c r="J173" s="190"/>
      <c r="K173" s="97"/>
      <c r="L173" s="97"/>
      <c r="M173" s="492"/>
      <c r="N173" s="23">
        <f>Metryka!$C$18</f>
        <v>0</v>
      </c>
      <c r="O173" s="30">
        <f>Metryka!$D$18</f>
        <v>0</v>
      </c>
      <c r="P173" s="24">
        <f>Metryka!$E$18</f>
        <v>0</v>
      </c>
    </row>
    <row r="174" spans="1:16" ht="15" customHeight="1">
      <c r="A174" s="24">
        <f>Metryka!$C$3</f>
        <v>0</v>
      </c>
      <c r="B174" s="190"/>
      <c r="C174" s="97"/>
      <c r="D174" s="97"/>
      <c r="E174" s="488"/>
      <c r="F174" s="190"/>
      <c r="G174" s="97"/>
      <c r="H174" s="97"/>
      <c r="I174" s="492"/>
      <c r="J174" s="190"/>
      <c r="K174" s="97"/>
      <c r="L174" s="97"/>
      <c r="M174" s="492"/>
      <c r="N174" s="23">
        <f>Metryka!$C$18</f>
        <v>0</v>
      </c>
      <c r="O174" s="30">
        <f>Metryka!$D$18</f>
        <v>0</v>
      </c>
      <c r="P174" s="24">
        <f>Metryka!$E$18</f>
        <v>0</v>
      </c>
    </row>
    <row r="175" spans="1:16" ht="15" customHeight="1">
      <c r="A175" s="24">
        <f>Metryka!$C$3</f>
        <v>0</v>
      </c>
      <c r="B175" s="190"/>
      <c r="C175" s="97"/>
      <c r="D175" s="97"/>
      <c r="E175" s="488"/>
      <c r="F175" s="190"/>
      <c r="G175" s="97"/>
      <c r="H175" s="97"/>
      <c r="I175" s="492"/>
      <c r="J175" s="190"/>
      <c r="K175" s="97"/>
      <c r="L175" s="97"/>
      <c r="M175" s="492"/>
      <c r="N175" s="23">
        <f>Metryka!$C$18</f>
        <v>0</v>
      </c>
      <c r="O175" s="30">
        <f>Metryka!$D$18</f>
        <v>0</v>
      </c>
      <c r="P175" s="24">
        <f>Metryka!$E$18</f>
        <v>0</v>
      </c>
    </row>
    <row r="176" spans="1:16" ht="15" customHeight="1">
      <c r="A176" s="24">
        <f>Metryka!$C$3</f>
        <v>0</v>
      </c>
      <c r="B176" s="190"/>
      <c r="C176" s="97"/>
      <c r="D176" s="97"/>
      <c r="E176" s="488"/>
      <c r="F176" s="190"/>
      <c r="G176" s="97"/>
      <c r="H176" s="97"/>
      <c r="I176" s="492"/>
      <c r="J176" s="190"/>
      <c r="K176" s="97"/>
      <c r="L176" s="97"/>
      <c r="M176" s="492"/>
      <c r="N176" s="23">
        <f>Metryka!$C$18</f>
        <v>0</v>
      </c>
      <c r="O176" s="30">
        <f>Metryka!$D$18</f>
        <v>0</v>
      </c>
      <c r="P176" s="24">
        <f>Metryka!$E$18</f>
        <v>0</v>
      </c>
    </row>
    <row r="177" spans="1:16" ht="15" customHeight="1">
      <c r="A177" s="24">
        <f>Metryka!$C$3</f>
        <v>0</v>
      </c>
      <c r="B177" s="485"/>
      <c r="C177" s="92"/>
      <c r="D177" s="93"/>
      <c r="E177" s="486"/>
      <c r="F177" s="485"/>
      <c r="G177" s="92"/>
      <c r="H177" s="93"/>
      <c r="I177" s="490"/>
      <c r="J177" s="485"/>
      <c r="K177" s="92"/>
      <c r="L177" s="93"/>
      <c r="M177" s="490"/>
      <c r="N177" s="23">
        <f>Metryka!$C$18</f>
        <v>0</v>
      </c>
      <c r="O177" s="30">
        <f>Metryka!$D$18</f>
        <v>0</v>
      </c>
      <c r="P177" s="24">
        <f>Metryka!$E$18</f>
        <v>0</v>
      </c>
    </row>
    <row r="178" spans="1:16" ht="15" customHeight="1">
      <c r="A178" s="24">
        <f>Metryka!$C$3</f>
        <v>0</v>
      </c>
      <c r="B178" s="485"/>
      <c r="C178" s="92"/>
      <c r="D178" s="93"/>
      <c r="E178" s="486"/>
      <c r="F178" s="485"/>
      <c r="G178" s="92"/>
      <c r="H178" s="93"/>
      <c r="I178" s="490"/>
      <c r="J178" s="485"/>
      <c r="K178" s="92"/>
      <c r="L178" s="93"/>
      <c r="M178" s="490"/>
      <c r="N178" s="23">
        <f>Metryka!$C$18</f>
        <v>0</v>
      </c>
      <c r="O178" s="30">
        <f>Metryka!$D$18</f>
        <v>0</v>
      </c>
      <c r="P178" s="24">
        <f>Metryka!$E$18</f>
        <v>0</v>
      </c>
    </row>
    <row r="179" spans="1:16" ht="15" customHeight="1">
      <c r="A179" s="24">
        <f>Metryka!$C$3</f>
        <v>0</v>
      </c>
      <c r="B179" s="95"/>
      <c r="C179" s="96"/>
      <c r="D179" s="97"/>
      <c r="E179" s="487"/>
      <c r="F179" s="95"/>
      <c r="G179" s="96"/>
      <c r="H179" s="97"/>
      <c r="I179" s="491"/>
      <c r="J179" s="95"/>
      <c r="K179" s="96"/>
      <c r="L179" s="97"/>
      <c r="M179" s="491"/>
      <c r="N179" s="23">
        <f>Metryka!$C$18</f>
        <v>0</v>
      </c>
      <c r="O179" s="30">
        <f>Metryka!$D$18</f>
        <v>0</v>
      </c>
      <c r="P179" s="24">
        <f>Metryka!$E$18</f>
        <v>0</v>
      </c>
    </row>
    <row r="180" spans="1:16" ht="15" customHeight="1">
      <c r="A180" s="24">
        <f>Metryka!$C$3</f>
        <v>0</v>
      </c>
      <c r="B180" s="190"/>
      <c r="C180" s="97"/>
      <c r="D180" s="97"/>
      <c r="E180" s="488"/>
      <c r="F180" s="190"/>
      <c r="G180" s="97"/>
      <c r="H180" s="97"/>
      <c r="I180" s="492"/>
      <c r="J180" s="190"/>
      <c r="K180" s="97"/>
      <c r="L180" s="97"/>
      <c r="M180" s="492"/>
      <c r="N180" s="23">
        <f>Metryka!$C$18</f>
        <v>0</v>
      </c>
      <c r="O180" s="30">
        <f>Metryka!$D$18</f>
        <v>0</v>
      </c>
      <c r="P180" s="24">
        <f>Metryka!$E$18</f>
        <v>0</v>
      </c>
    </row>
    <row r="181" spans="1:16" ht="15" customHeight="1">
      <c r="A181" s="24">
        <f>Metryka!$C$3</f>
        <v>0</v>
      </c>
      <c r="B181" s="190"/>
      <c r="C181" s="97"/>
      <c r="D181" s="97"/>
      <c r="E181" s="488"/>
      <c r="F181" s="190"/>
      <c r="G181" s="97"/>
      <c r="H181" s="97"/>
      <c r="I181" s="492"/>
      <c r="J181" s="190"/>
      <c r="K181" s="97"/>
      <c r="L181" s="97"/>
      <c r="M181" s="492"/>
      <c r="N181" s="23">
        <f>Metryka!$C$18</f>
        <v>0</v>
      </c>
      <c r="O181" s="30">
        <f>Metryka!$D$18</f>
        <v>0</v>
      </c>
      <c r="P181" s="24">
        <f>Metryka!$E$18</f>
        <v>0</v>
      </c>
    </row>
    <row r="182" spans="1:16" ht="15" customHeight="1">
      <c r="A182" s="24">
        <f>Metryka!$C$3</f>
        <v>0</v>
      </c>
      <c r="B182" s="190"/>
      <c r="C182" s="97"/>
      <c r="D182" s="97"/>
      <c r="E182" s="488"/>
      <c r="F182" s="190"/>
      <c r="G182" s="97"/>
      <c r="H182" s="97"/>
      <c r="I182" s="492"/>
      <c r="J182" s="190"/>
      <c r="K182" s="97"/>
      <c r="L182" s="97"/>
      <c r="M182" s="492"/>
      <c r="N182" s="23">
        <f>Metryka!$C$18</f>
        <v>0</v>
      </c>
      <c r="O182" s="30">
        <f>Metryka!$D$18</f>
        <v>0</v>
      </c>
      <c r="P182" s="24">
        <f>Metryka!$E$18</f>
        <v>0</v>
      </c>
    </row>
    <row r="183" spans="1:16" ht="15" customHeight="1">
      <c r="A183" s="24">
        <f>Metryka!$C$3</f>
        <v>0</v>
      </c>
      <c r="B183" s="190"/>
      <c r="C183" s="97"/>
      <c r="D183" s="97"/>
      <c r="E183" s="488"/>
      <c r="F183" s="190"/>
      <c r="G183" s="97"/>
      <c r="H183" s="97"/>
      <c r="I183" s="492"/>
      <c r="J183" s="190"/>
      <c r="K183" s="97"/>
      <c r="L183" s="97"/>
      <c r="M183" s="492"/>
      <c r="N183" s="23">
        <f>Metryka!$C$18</f>
        <v>0</v>
      </c>
      <c r="O183" s="30">
        <f>Metryka!$D$18</f>
        <v>0</v>
      </c>
      <c r="P183" s="24">
        <f>Metryka!$E$18</f>
        <v>0</v>
      </c>
    </row>
    <row r="184" spans="1:16" ht="15" customHeight="1">
      <c r="A184" s="24">
        <f>Metryka!$C$3</f>
        <v>0</v>
      </c>
      <c r="B184" s="190"/>
      <c r="C184" s="97"/>
      <c r="D184" s="97"/>
      <c r="E184" s="488"/>
      <c r="F184" s="190"/>
      <c r="G184" s="97"/>
      <c r="H184" s="97"/>
      <c r="I184" s="492"/>
      <c r="J184" s="190"/>
      <c r="K184" s="97"/>
      <c r="L184" s="97"/>
      <c r="M184" s="492"/>
      <c r="N184" s="23">
        <f>Metryka!$C$18</f>
        <v>0</v>
      </c>
      <c r="O184" s="30">
        <f>Metryka!$D$18</f>
        <v>0</v>
      </c>
      <c r="P184" s="24">
        <f>Metryka!$E$18</f>
        <v>0</v>
      </c>
    </row>
    <row r="185" spans="1:16" ht="15" customHeight="1">
      <c r="A185" s="24">
        <f>Metryka!$C$3</f>
        <v>0</v>
      </c>
      <c r="B185" s="190"/>
      <c r="C185" s="97"/>
      <c r="D185" s="97"/>
      <c r="E185" s="488"/>
      <c r="F185" s="190"/>
      <c r="G185" s="97"/>
      <c r="H185" s="97"/>
      <c r="I185" s="492"/>
      <c r="J185" s="190"/>
      <c r="K185" s="97"/>
      <c r="L185" s="97"/>
      <c r="M185" s="492"/>
      <c r="N185" s="23">
        <f>Metryka!$C$18</f>
        <v>0</v>
      </c>
      <c r="O185" s="30">
        <f>Metryka!$D$18</f>
        <v>0</v>
      </c>
      <c r="P185" s="24">
        <f>Metryka!$E$18</f>
        <v>0</v>
      </c>
    </row>
    <row r="186" spans="1:16" ht="15" customHeight="1">
      <c r="A186" s="24">
        <f>Metryka!$C$3</f>
        <v>0</v>
      </c>
      <c r="B186" s="190"/>
      <c r="C186" s="97"/>
      <c r="D186" s="97"/>
      <c r="E186" s="488"/>
      <c r="F186" s="190"/>
      <c r="G186" s="97"/>
      <c r="H186" s="97"/>
      <c r="I186" s="492"/>
      <c r="J186" s="190"/>
      <c r="K186" s="97"/>
      <c r="L186" s="97"/>
      <c r="M186" s="492"/>
      <c r="N186" s="23">
        <f>Metryka!$C$18</f>
        <v>0</v>
      </c>
      <c r="O186" s="30">
        <f>Metryka!$D$18</f>
        <v>0</v>
      </c>
      <c r="P186" s="24">
        <f>Metryka!$E$18</f>
        <v>0</v>
      </c>
    </row>
    <row r="187" spans="1:16" ht="15" customHeight="1">
      <c r="A187" s="24">
        <f>Metryka!$C$3</f>
        <v>0</v>
      </c>
      <c r="B187" s="190"/>
      <c r="C187" s="97"/>
      <c r="D187" s="97"/>
      <c r="E187" s="488"/>
      <c r="F187" s="190"/>
      <c r="G187" s="97"/>
      <c r="H187" s="97"/>
      <c r="I187" s="492"/>
      <c r="J187" s="190"/>
      <c r="K187" s="97"/>
      <c r="L187" s="97"/>
      <c r="M187" s="492"/>
      <c r="N187" s="23">
        <f>Metryka!$C$18</f>
        <v>0</v>
      </c>
      <c r="O187" s="30">
        <f>Metryka!$D$18</f>
        <v>0</v>
      </c>
      <c r="P187" s="24">
        <f>Metryka!$E$18</f>
        <v>0</v>
      </c>
    </row>
    <row r="188" spans="1:16" ht="15" customHeight="1">
      <c r="A188" s="24">
        <f>Metryka!$C$3</f>
        <v>0</v>
      </c>
      <c r="B188" s="190"/>
      <c r="C188" s="97"/>
      <c r="D188" s="97"/>
      <c r="E188" s="488"/>
      <c r="F188" s="190"/>
      <c r="G188" s="97"/>
      <c r="H188" s="97"/>
      <c r="I188" s="492"/>
      <c r="J188" s="190"/>
      <c r="K188" s="97"/>
      <c r="L188" s="97"/>
      <c r="M188" s="492"/>
      <c r="N188" s="23">
        <f>Metryka!$C$18</f>
        <v>0</v>
      </c>
      <c r="O188" s="30">
        <f>Metryka!$D$18</f>
        <v>0</v>
      </c>
      <c r="P188" s="24">
        <f>Metryka!$E$18</f>
        <v>0</v>
      </c>
    </row>
    <row r="189" spans="1:16" ht="15" customHeight="1">
      <c r="A189" s="24">
        <f>Metryka!$C$3</f>
        <v>0</v>
      </c>
      <c r="B189" s="190"/>
      <c r="C189" s="97"/>
      <c r="D189" s="97"/>
      <c r="E189" s="488"/>
      <c r="F189" s="190"/>
      <c r="G189" s="97"/>
      <c r="H189" s="97"/>
      <c r="I189" s="492"/>
      <c r="J189" s="190"/>
      <c r="K189" s="97"/>
      <c r="L189" s="97"/>
      <c r="M189" s="492"/>
      <c r="N189" s="23">
        <f>Metryka!$C$18</f>
        <v>0</v>
      </c>
      <c r="O189" s="30">
        <f>Metryka!$D$18</f>
        <v>0</v>
      </c>
      <c r="P189" s="24">
        <f>Metryka!$E$18</f>
        <v>0</v>
      </c>
    </row>
    <row r="190" spans="1:16" ht="15" customHeight="1">
      <c r="A190" s="24">
        <f>Metryka!$C$3</f>
        <v>0</v>
      </c>
      <c r="B190" s="190"/>
      <c r="C190" s="97"/>
      <c r="D190" s="97"/>
      <c r="E190" s="488"/>
      <c r="F190" s="190"/>
      <c r="G190" s="97"/>
      <c r="H190" s="97"/>
      <c r="I190" s="492"/>
      <c r="J190" s="190"/>
      <c r="K190" s="97"/>
      <c r="L190" s="97"/>
      <c r="M190" s="492"/>
      <c r="N190" s="23">
        <f>Metryka!$C$18</f>
        <v>0</v>
      </c>
      <c r="O190" s="30">
        <f>Metryka!$D$18</f>
        <v>0</v>
      </c>
      <c r="P190" s="24">
        <f>Metryka!$E$18</f>
        <v>0</v>
      </c>
    </row>
    <row r="191" spans="1:16" ht="15" customHeight="1">
      <c r="A191" s="24">
        <f>Metryka!$C$3</f>
        <v>0</v>
      </c>
      <c r="B191" s="190"/>
      <c r="C191" s="97"/>
      <c r="D191" s="97"/>
      <c r="E191" s="488"/>
      <c r="F191" s="190"/>
      <c r="G191" s="97"/>
      <c r="H191" s="97"/>
      <c r="I191" s="492"/>
      <c r="J191" s="190"/>
      <c r="K191" s="97"/>
      <c r="L191" s="97"/>
      <c r="M191" s="492"/>
      <c r="N191" s="23">
        <f>Metryka!$C$18</f>
        <v>0</v>
      </c>
      <c r="O191" s="30">
        <f>Metryka!$D$18</f>
        <v>0</v>
      </c>
      <c r="P191" s="24">
        <f>Metryka!$E$18</f>
        <v>0</v>
      </c>
    </row>
    <row r="192" spans="1:16" ht="15" customHeight="1">
      <c r="A192" s="24">
        <f>Metryka!$C$3</f>
        <v>0</v>
      </c>
      <c r="B192" s="190"/>
      <c r="C192" s="97"/>
      <c r="D192" s="97"/>
      <c r="E192" s="488"/>
      <c r="F192" s="190"/>
      <c r="G192" s="97"/>
      <c r="H192" s="97"/>
      <c r="I192" s="492"/>
      <c r="J192" s="190"/>
      <c r="K192" s="97"/>
      <c r="L192" s="97"/>
      <c r="M192" s="492"/>
      <c r="N192" s="23">
        <f>Metryka!$C$18</f>
        <v>0</v>
      </c>
      <c r="O192" s="30">
        <f>Metryka!$D$18</f>
        <v>0</v>
      </c>
      <c r="P192" s="24">
        <f>Metryka!$E$18</f>
        <v>0</v>
      </c>
    </row>
    <row r="193" spans="1:16" ht="15" customHeight="1">
      <c r="A193" s="24">
        <f>Metryka!$C$3</f>
        <v>0</v>
      </c>
      <c r="B193" s="190"/>
      <c r="C193" s="97"/>
      <c r="D193" s="97"/>
      <c r="E193" s="488"/>
      <c r="F193" s="190"/>
      <c r="G193" s="97"/>
      <c r="H193" s="97"/>
      <c r="I193" s="492"/>
      <c r="J193" s="190"/>
      <c r="K193" s="97"/>
      <c r="L193" s="97"/>
      <c r="M193" s="492"/>
      <c r="N193" s="23">
        <f>Metryka!$C$18</f>
        <v>0</v>
      </c>
      <c r="O193" s="30">
        <f>Metryka!$D$18</f>
        <v>0</v>
      </c>
      <c r="P193" s="24">
        <f>Metryka!$E$18</f>
        <v>0</v>
      </c>
    </row>
    <row r="194" spans="1:16" ht="15" customHeight="1">
      <c r="A194" s="24">
        <f>Metryka!$C$3</f>
        <v>0</v>
      </c>
      <c r="B194" s="190"/>
      <c r="C194" s="97"/>
      <c r="D194" s="97"/>
      <c r="E194" s="488"/>
      <c r="F194" s="190"/>
      <c r="G194" s="97"/>
      <c r="H194" s="97"/>
      <c r="I194" s="492"/>
      <c r="J194" s="190"/>
      <c r="K194" s="97"/>
      <c r="L194" s="97"/>
      <c r="M194" s="492"/>
      <c r="N194" s="23">
        <f>Metryka!$C$18</f>
        <v>0</v>
      </c>
      <c r="O194" s="30">
        <f>Metryka!$D$18</f>
        <v>0</v>
      </c>
      <c r="P194" s="24">
        <f>Metryka!$E$18</f>
        <v>0</v>
      </c>
    </row>
    <row r="195" spans="1:16" ht="15" customHeight="1">
      <c r="A195" s="24">
        <f>Metryka!$C$3</f>
        <v>0</v>
      </c>
      <c r="B195" s="190"/>
      <c r="C195" s="97"/>
      <c r="D195" s="97"/>
      <c r="E195" s="488"/>
      <c r="F195" s="190"/>
      <c r="G195" s="97"/>
      <c r="H195" s="97"/>
      <c r="I195" s="492"/>
      <c r="J195" s="190"/>
      <c r="K195" s="97"/>
      <c r="L195" s="97"/>
      <c r="M195" s="492"/>
      <c r="N195" s="23">
        <f>Metryka!$C$18</f>
        <v>0</v>
      </c>
      <c r="O195" s="30">
        <f>Metryka!$D$18</f>
        <v>0</v>
      </c>
      <c r="P195" s="24">
        <f>Metryka!$E$18</f>
        <v>0</v>
      </c>
    </row>
    <row r="196" spans="1:16" ht="15" customHeight="1">
      <c r="A196" s="24">
        <f>Metryka!$C$3</f>
        <v>0</v>
      </c>
      <c r="B196" s="190"/>
      <c r="C196" s="97"/>
      <c r="D196" s="97"/>
      <c r="E196" s="488"/>
      <c r="F196" s="190"/>
      <c r="G196" s="97"/>
      <c r="H196" s="97"/>
      <c r="I196" s="492"/>
      <c r="J196" s="190"/>
      <c r="K196" s="97"/>
      <c r="L196" s="97"/>
      <c r="M196" s="492"/>
      <c r="N196" s="23">
        <f>Metryka!$C$18</f>
        <v>0</v>
      </c>
      <c r="O196" s="30">
        <f>Metryka!$D$18</f>
        <v>0</v>
      </c>
      <c r="P196" s="24">
        <f>Metryka!$E$18</f>
        <v>0</v>
      </c>
    </row>
    <row r="197" spans="1:16" ht="15" customHeight="1">
      <c r="A197" s="24">
        <f>Metryka!$C$3</f>
        <v>0</v>
      </c>
      <c r="B197" s="485"/>
      <c r="C197" s="92"/>
      <c r="D197" s="93"/>
      <c r="E197" s="486"/>
      <c r="F197" s="485"/>
      <c r="G197" s="92"/>
      <c r="H197" s="93"/>
      <c r="I197" s="490"/>
      <c r="J197" s="485"/>
      <c r="K197" s="92"/>
      <c r="L197" s="93"/>
      <c r="M197" s="490"/>
      <c r="N197" s="23">
        <f>Metryka!$C$18</f>
        <v>0</v>
      </c>
      <c r="O197" s="30">
        <f>Metryka!$D$18</f>
        <v>0</v>
      </c>
      <c r="P197" s="24">
        <f>Metryka!$E$18</f>
        <v>0</v>
      </c>
    </row>
    <row r="198" spans="1:16" ht="15" customHeight="1">
      <c r="A198" s="24">
        <f>Metryka!$C$3</f>
        <v>0</v>
      </c>
      <c r="B198" s="485"/>
      <c r="C198" s="92"/>
      <c r="D198" s="93"/>
      <c r="E198" s="486"/>
      <c r="F198" s="485"/>
      <c r="G198" s="92"/>
      <c r="H198" s="93"/>
      <c r="I198" s="490"/>
      <c r="J198" s="485"/>
      <c r="K198" s="92"/>
      <c r="L198" s="93"/>
      <c r="M198" s="490"/>
      <c r="N198" s="23">
        <f>Metryka!$C$18</f>
        <v>0</v>
      </c>
      <c r="O198" s="30">
        <f>Metryka!$D$18</f>
        <v>0</v>
      </c>
      <c r="P198" s="24">
        <f>Metryka!$E$18</f>
        <v>0</v>
      </c>
    </row>
    <row r="199" spans="1:16" ht="15" customHeight="1">
      <c r="A199" s="24">
        <f>Metryka!$C$3</f>
        <v>0</v>
      </c>
      <c r="B199" s="485"/>
      <c r="C199" s="92"/>
      <c r="D199" s="93"/>
      <c r="E199" s="486"/>
      <c r="F199" s="485"/>
      <c r="G199" s="92"/>
      <c r="H199" s="93"/>
      <c r="I199" s="490"/>
      <c r="J199" s="485"/>
      <c r="K199" s="92"/>
      <c r="L199" s="93"/>
      <c r="M199" s="490"/>
      <c r="N199" s="23">
        <f>Metryka!$C$18</f>
        <v>0</v>
      </c>
      <c r="O199" s="30">
        <f>Metryka!$D$18</f>
        <v>0</v>
      </c>
      <c r="P199" s="24">
        <f>Metryka!$E$18</f>
        <v>0</v>
      </c>
    </row>
    <row r="200" spans="1:16" ht="15" customHeight="1">
      <c r="A200" s="24">
        <f>Metryka!$C$3</f>
        <v>0</v>
      </c>
      <c r="B200" s="95"/>
      <c r="C200" s="96"/>
      <c r="D200" s="97"/>
      <c r="E200" s="487"/>
      <c r="F200" s="95"/>
      <c r="G200" s="96"/>
      <c r="H200" s="97"/>
      <c r="I200" s="491"/>
      <c r="J200" s="95"/>
      <c r="K200" s="96"/>
      <c r="L200" s="97"/>
      <c r="M200" s="491"/>
      <c r="N200" s="23">
        <f>Metryka!$C$18</f>
        <v>0</v>
      </c>
      <c r="O200" s="30">
        <f>Metryka!$D$18</f>
        <v>0</v>
      </c>
      <c r="P200" s="24">
        <f>Metryka!$E$18</f>
        <v>0</v>
      </c>
    </row>
    <row r="201" spans="1:16" ht="15" customHeight="1">
      <c r="A201" s="24">
        <f>Metryka!$C$3</f>
        <v>0</v>
      </c>
      <c r="B201" s="190"/>
      <c r="C201" s="97"/>
      <c r="D201" s="97"/>
      <c r="E201" s="488"/>
      <c r="F201" s="190"/>
      <c r="G201" s="97"/>
      <c r="H201" s="97"/>
      <c r="I201" s="492"/>
      <c r="J201" s="190"/>
      <c r="K201" s="97"/>
      <c r="L201" s="97"/>
      <c r="M201" s="492"/>
      <c r="N201" s="23">
        <f>Metryka!$C$18</f>
        <v>0</v>
      </c>
      <c r="O201" s="30">
        <f>Metryka!$D$18</f>
        <v>0</v>
      </c>
      <c r="P201" s="24">
        <f>Metryka!$E$18</f>
        <v>0</v>
      </c>
    </row>
    <row r="202" spans="1:16" ht="15" customHeight="1">
      <c r="A202" s="24">
        <f>Metryka!$C$3</f>
        <v>0</v>
      </c>
      <c r="B202" s="190"/>
      <c r="C202" s="97"/>
      <c r="D202" s="97"/>
      <c r="E202" s="488"/>
      <c r="F202" s="190"/>
      <c r="G202" s="97"/>
      <c r="H202" s="97"/>
      <c r="I202" s="492"/>
      <c r="J202" s="190"/>
      <c r="K202" s="97"/>
      <c r="L202" s="97"/>
      <c r="M202" s="492"/>
      <c r="N202" s="23">
        <f>Metryka!$C$18</f>
        <v>0</v>
      </c>
      <c r="O202" s="30">
        <f>Metryka!$D$18</f>
        <v>0</v>
      </c>
      <c r="P202" s="24">
        <f>Metryka!$E$18</f>
        <v>0</v>
      </c>
    </row>
    <row r="203" spans="1:16" ht="15" customHeight="1">
      <c r="A203" s="24">
        <f>Metryka!$C$3</f>
        <v>0</v>
      </c>
      <c r="B203" s="190"/>
      <c r="C203" s="97"/>
      <c r="D203" s="97"/>
      <c r="E203" s="488"/>
      <c r="F203" s="190"/>
      <c r="G203" s="97"/>
      <c r="H203" s="97"/>
      <c r="I203" s="492"/>
      <c r="J203" s="190"/>
      <c r="K203" s="97"/>
      <c r="L203" s="97"/>
      <c r="M203" s="492"/>
      <c r="N203" s="23">
        <f>Metryka!$C$18</f>
        <v>0</v>
      </c>
      <c r="O203" s="30">
        <f>Metryka!$D$18</f>
        <v>0</v>
      </c>
      <c r="P203" s="24">
        <f>Metryka!$E$18</f>
        <v>0</v>
      </c>
    </row>
    <row r="204" spans="1:16" ht="15" customHeight="1">
      <c r="A204" s="24">
        <f>Metryka!$C$3</f>
        <v>0</v>
      </c>
      <c r="B204" s="190"/>
      <c r="C204" s="97"/>
      <c r="D204" s="97"/>
      <c r="E204" s="488"/>
      <c r="F204" s="190"/>
      <c r="G204" s="97"/>
      <c r="H204" s="97"/>
      <c r="I204" s="492"/>
      <c r="J204" s="190"/>
      <c r="K204" s="97"/>
      <c r="L204" s="97"/>
      <c r="M204" s="492"/>
      <c r="N204" s="23">
        <f>Metryka!$C$18</f>
        <v>0</v>
      </c>
      <c r="O204" s="30">
        <f>Metryka!$D$18</f>
        <v>0</v>
      </c>
      <c r="P204" s="24">
        <f>Metryka!$E$18</f>
        <v>0</v>
      </c>
    </row>
    <row r="205" spans="1:16" ht="15" customHeight="1">
      <c r="A205" s="24">
        <f>Metryka!$C$3</f>
        <v>0</v>
      </c>
      <c r="B205" s="190"/>
      <c r="C205" s="97"/>
      <c r="D205" s="97"/>
      <c r="E205" s="488"/>
      <c r="F205" s="190"/>
      <c r="G205" s="97"/>
      <c r="H205" s="97"/>
      <c r="I205" s="492"/>
      <c r="J205" s="190"/>
      <c r="K205" s="97"/>
      <c r="L205" s="97"/>
      <c r="M205" s="492"/>
      <c r="N205" s="23">
        <f>Metryka!$C$18</f>
        <v>0</v>
      </c>
      <c r="O205" s="30">
        <f>Metryka!$D$18</f>
        <v>0</v>
      </c>
      <c r="P205" s="24">
        <f>Metryka!$E$18</f>
        <v>0</v>
      </c>
    </row>
    <row r="206" spans="1:16" ht="15" customHeight="1">
      <c r="A206" s="24">
        <f>Metryka!$C$3</f>
        <v>0</v>
      </c>
      <c r="B206" s="190"/>
      <c r="C206" s="97"/>
      <c r="D206" s="97"/>
      <c r="E206" s="488"/>
      <c r="F206" s="190"/>
      <c r="G206" s="97"/>
      <c r="H206" s="97"/>
      <c r="I206" s="492"/>
      <c r="J206" s="190"/>
      <c r="K206" s="97"/>
      <c r="L206" s="97"/>
      <c r="M206" s="492"/>
      <c r="N206" s="23">
        <f>Metryka!$C$18</f>
        <v>0</v>
      </c>
      <c r="O206" s="30">
        <f>Metryka!$D$18</f>
        <v>0</v>
      </c>
      <c r="P206" s="24">
        <f>Metryka!$E$18</f>
        <v>0</v>
      </c>
    </row>
    <row r="207" spans="1:16" ht="15" customHeight="1">
      <c r="A207" s="24">
        <f>Metryka!$C$3</f>
        <v>0</v>
      </c>
      <c r="B207" s="190"/>
      <c r="C207" s="97"/>
      <c r="D207" s="97"/>
      <c r="E207" s="488"/>
      <c r="F207" s="190"/>
      <c r="G207" s="97"/>
      <c r="H207" s="97"/>
      <c r="I207" s="492"/>
      <c r="J207" s="190"/>
      <c r="K207" s="97"/>
      <c r="L207" s="97"/>
      <c r="M207" s="492"/>
      <c r="N207" s="23">
        <f>Metryka!$C$18</f>
        <v>0</v>
      </c>
      <c r="O207" s="30">
        <f>Metryka!$D$18</f>
        <v>0</v>
      </c>
      <c r="P207" s="24">
        <f>Metryka!$E$18</f>
        <v>0</v>
      </c>
    </row>
    <row r="208" spans="1:16" ht="15" customHeight="1">
      <c r="A208" s="24">
        <f>Metryka!$C$3</f>
        <v>0</v>
      </c>
      <c r="B208" s="190"/>
      <c r="C208" s="97"/>
      <c r="D208" s="97"/>
      <c r="E208" s="488"/>
      <c r="F208" s="190"/>
      <c r="G208" s="97"/>
      <c r="H208" s="97"/>
      <c r="I208" s="492"/>
      <c r="J208" s="190"/>
      <c r="K208" s="97"/>
      <c r="L208" s="97"/>
      <c r="M208" s="492"/>
      <c r="N208" s="23">
        <f>Metryka!$C$18</f>
        <v>0</v>
      </c>
      <c r="O208" s="30">
        <f>Metryka!$D$18</f>
        <v>0</v>
      </c>
      <c r="P208" s="24">
        <f>Metryka!$E$18</f>
        <v>0</v>
      </c>
    </row>
    <row r="209" spans="1:16" ht="15" customHeight="1">
      <c r="A209" s="24">
        <f>Metryka!$C$3</f>
        <v>0</v>
      </c>
      <c r="B209" s="190"/>
      <c r="C209" s="97"/>
      <c r="D209" s="97"/>
      <c r="E209" s="488"/>
      <c r="F209" s="190"/>
      <c r="G209" s="97"/>
      <c r="H209" s="97"/>
      <c r="I209" s="492"/>
      <c r="J209" s="190"/>
      <c r="K209" s="97"/>
      <c r="L209" s="97"/>
      <c r="M209" s="492"/>
      <c r="N209" s="23">
        <f>Metryka!$C$18</f>
        <v>0</v>
      </c>
      <c r="O209" s="30">
        <f>Metryka!$D$18</f>
        <v>0</v>
      </c>
      <c r="P209" s="24">
        <f>Metryka!$E$18</f>
        <v>0</v>
      </c>
    </row>
    <row r="210" spans="1:16" ht="15" customHeight="1">
      <c r="A210" s="24">
        <f>Metryka!$C$3</f>
        <v>0</v>
      </c>
      <c r="B210" s="190"/>
      <c r="C210" s="97"/>
      <c r="D210" s="97"/>
      <c r="E210" s="488"/>
      <c r="F210" s="190"/>
      <c r="G210" s="97"/>
      <c r="H210" s="97"/>
      <c r="I210" s="492"/>
      <c r="J210" s="190"/>
      <c r="K210" s="97"/>
      <c r="L210" s="97"/>
      <c r="M210" s="492"/>
      <c r="N210" s="23">
        <f>Metryka!$C$18</f>
        <v>0</v>
      </c>
      <c r="O210" s="30">
        <f>Metryka!$D$18</f>
        <v>0</v>
      </c>
      <c r="P210" s="24">
        <f>Metryka!$E$18</f>
        <v>0</v>
      </c>
    </row>
    <row r="211" spans="1:16" ht="15" customHeight="1">
      <c r="A211" s="24">
        <f>Metryka!$C$3</f>
        <v>0</v>
      </c>
      <c r="B211" s="190"/>
      <c r="C211" s="97"/>
      <c r="D211" s="97"/>
      <c r="E211" s="488"/>
      <c r="F211" s="190"/>
      <c r="G211" s="97"/>
      <c r="H211" s="97"/>
      <c r="I211" s="492"/>
      <c r="J211" s="190"/>
      <c r="K211" s="97"/>
      <c r="L211" s="97"/>
      <c r="M211" s="492"/>
      <c r="N211" s="23">
        <f>Metryka!$C$18</f>
        <v>0</v>
      </c>
      <c r="O211" s="30">
        <f>Metryka!$D$18</f>
        <v>0</v>
      </c>
      <c r="P211" s="24">
        <f>Metryka!$E$18</f>
        <v>0</v>
      </c>
    </row>
    <row r="212" spans="1:16" ht="15" customHeight="1">
      <c r="A212" s="24">
        <f>Metryka!$C$3</f>
        <v>0</v>
      </c>
      <c r="B212" s="190"/>
      <c r="C212" s="97"/>
      <c r="D212" s="97"/>
      <c r="E212" s="488"/>
      <c r="F212" s="190"/>
      <c r="G212" s="97"/>
      <c r="H212" s="97"/>
      <c r="I212" s="492"/>
      <c r="J212" s="190"/>
      <c r="K212" s="97"/>
      <c r="L212" s="97"/>
      <c r="M212" s="492"/>
      <c r="N212" s="23">
        <f>Metryka!$C$18</f>
        <v>0</v>
      </c>
      <c r="O212" s="30">
        <f>Metryka!$D$18</f>
        <v>0</v>
      </c>
      <c r="P212" s="24">
        <f>Metryka!$E$18</f>
        <v>0</v>
      </c>
    </row>
    <row r="213" spans="1:16" ht="15" customHeight="1">
      <c r="A213" s="24">
        <f>Metryka!$C$3</f>
        <v>0</v>
      </c>
      <c r="B213" s="190"/>
      <c r="C213" s="97"/>
      <c r="D213" s="97"/>
      <c r="E213" s="488"/>
      <c r="F213" s="190"/>
      <c r="G213" s="97"/>
      <c r="H213" s="97"/>
      <c r="I213" s="492"/>
      <c r="J213" s="190"/>
      <c r="K213" s="97"/>
      <c r="L213" s="97"/>
      <c r="M213" s="492"/>
      <c r="N213" s="23">
        <f>Metryka!$C$18</f>
        <v>0</v>
      </c>
      <c r="O213" s="30">
        <f>Metryka!$D$18</f>
        <v>0</v>
      </c>
      <c r="P213" s="24">
        <f>Metryka!$E$18</f>
        <v>0</v>
      </c>
    </row>
    <row r="214" spans="1:16" ht="15" customHeight="1">
      <c r="A214" s="24">
        <f>Metryka!$C$3</f>
        <v>0</v>
      </c>
      <c r="B214" s="190"/>
      <c r="C214" s="97"/>
      <c r="D214" s="97"/>
      <c r="E214" s="488"/>
      <c r="F214" s="190"/>
      <c r="G214" s="97"/>
      <c r="H214" s="97"/>
      <c r="I214" s="492"/>
      <c r="J214" s="190"/>
      <c r="K214" s="97"/>
      <c r="L214" s="97"/>
      <c r="M214" s="492"/>
      <c r="N214" s="23">
        <f>Metryka!$C$18</f>
        <v>0</v>
      </c>
      <c r="O214" s="30">
        <f>Metryka!$D$18</f>
        <v>0</v>
      </c>
      <c r="P214" s="24">
        <f>Metryka!$E$18</f>
        <v>0</v>
      </c>
    </row>
    <row r="215" spans="1:16" ht="15" customHeight="1">
      <c r="A215" s="24">
        <f>Metryka!$C$3</f>
        <v>0</v>
      </c>
      <c r="B215" s="190"/>
      <c r="C215" s="97"/>
      <c r="D215" s="97"/>
      <c r="E215" s="488"/>
      <c r="F215" s="190"/>
      <c r="G215" s="97"/>
      <c r="H215" s="97"/>
      <c r="I215" s="492"/>
      <c r="J215" s="190"/>
      <c r="K215" s="97"/>
      <c r="L215" s="97"/>
      <c r="M215" s="492"/>
      <c r="N215" s="23">
        <f>Metryka!$C$18</f>
        <v>0</v>
      </c>
      <c r="O215" s="30">
        <f>Metryka!$D$18</f>
        <v>0</v>
      </c>
      <c r="P215" s="24">
        <f>Metryka!$E$18</f>
        <v>0</v>
      </c>
    </row>
    <row r="216" spans="1:16" ht="15" customHeight="1">
      <c r="A216" s="24">
        <f>Metryka!$C$3</f>
        <v>0</v>
      </c>
      <c r="B216" s="190"/>
      <c r="C216" s="97"/>
      <c r="D216" s="97"/>
      <c r="E216" s="488"/>
      <c r="F216" s="190"/>
      <c r="G216" s="97"/>
      <c r="H216" s="97"/>
      <c r="I216" s="492"/>
      <c r="J216" s="190"/>
      <c r="K216" s="97"/>
      <c r="L216" s="97"/>
      <c r="M216" s="492"/>
      <c r="N216" s="23">
        <f>Metryka!$C$18</f>
        <v>0</v>
      </c>
      <c r="O216" s="30">
        <f>Metryka!$D$18</f>
        <v>0</v>
      </c>
      <c r="P216" s="24">
        <f>Metryka!$E$18</f>
        <v>0</v>
      </c>
    </row>
    <row r="217" spans="1:16" ht="15" customHeight="1">
      <c r="A217" s="24">
        <f>Metryka!$C$3</f>
        <v>0</v>
      </c>
      <c r="B217" s="190"/>
      <c r="C217" s="97"/>
      <c r="D217" s="97"/>
      <c r="E217" s="488"/>
      <c r="F217" s="190"/>
      <c r="G217" s="97"/>
      <c r="H217" s="97"/>
      <c r="I217" s="492"/>
      <c r="J217" s="190"/>
      <c r="K217" s="97"/>
      <c r="L217" s="97"/>
      <c r="M217" s="492"/>
      <c r="N217" s="23">
        <f>Metryka!$C$18</f>
        <v>0</v>
      </c>
      <c r="O217" s="30">
        <f>Metryka!$D$18</f>
        <v>0</v>
      </c>
      <c r="P217" s="24">
        <f>Metryka!$E$18</f>
        <v>0</v>
      </c>
    </row>
    <row r="218" spans="1:16" ht="15" customHeight="1">
      <c r="A218" s="24">
        <f>Metryka!$C$3</f>
        <v>0</v>
      </c>
      <c r="B218" s="485"/>
      <c r="C218" s="92"/>
      <c r="D218" s="93"/>
      <c r="E218" s="486"/>
      <c r="F218" s="485"/>
      <c r="G218" s="92"/>
      <c r="H218" s="93"/>
      <c r="I218" s="490"/>
      <c r="J218" s="485"/>
      <c r="K218" s="92"/>
      <c r="L218" s="93"/>
      <c r="M218" s="490"/>
      <c r="N218" s="23">
        <f>Metryka!$C$18</f>
        <v>0</v>
      </c>
      <c r="O218" s="30">
        <f>Metryka!$D$18</f>
        <v>0</v>
      </c>
      <c r="P218" s="24">
        <f>Metryka!$E$18</f>
        <v>0</v>
      </c>
    </row>
    <row r="219" spans="1:16" ht="15" customHeight="1">
      <c r="A219" s="24">
        <f>Metryka!$C$3</f>
        <v>0</v>
      </c>
      <c r="B219" s="485"/>
      <c r="C219" s="92"/>
      <c r="D219" s="93"/>
      <c r="E219" s="486"/>
      <c r="F219" s="485"/>
      <c r="G219" s="92"/>
      <c r="H219" s="93"/>
      <c r="I219" s="490"/>
      <c r="J219" s="485"/>
      <c r="K219" s="92"/>
      <c r="L219" s="93"/>
      <c r="M219" s="490"/>
      <c r="N219" s="23">
        <f>Metryka!$C$18</f>
        <v>0</v>
      </c>
      <c r="O219" s="30">
        <f>Metryka!$D$18</f>
        <v>0</v>
      </c>
      <c r="P219" s="24">
        <f>Metryka!$E$18</f>
        <v>0</v>
      </c>
    </row>
    <row r="220" spans="1:16" ht="15" customHeight="1">
      <c r="A220" s="24">
        <f>Metryka!$C$3</f>
        <v>0</v>
      </c>
      <c r="B220" s="485"/>
      <c r="C220" s="92"/>
      <c r="D220" s="93"/>
      <c r="E220" s="486"/>
      <c r="F220" s="485"/>
      <c r="G220" s="92"/>
      <c r="H220" s="93"/>
      <c r="I220" s="490"/>
      <c r="J220" s="485"/>
      <c r="K220" s="92"/>
      <c r="L220" s="93"/>
      <c r="M220" s="490"/>
      <c r="N220" s="23">
        <f>Metryka!$C$18</f>
        <v>0</v>
      </c>
      <c r="O220" s="30">
        <f>Metryka!$D$18</f>
        <v>0</v>
      </c>
      <c r="P220" s="24">
        <f>Metryka!$E$18</f>
        <v>0</v>
      </c>
    </row>
    <row r="221" spans="1:16" ht="15" customHeight="1">
      <c r="A221" s="24">
        <f>Metryka!$C$3</f>
        <v>0</v>
      </c>
      <c r="B221" s="95"/>
      <c r="C221" s="96"/>
      <c r="D221" s="97"/>
      <c r="E221" s="487"/>
      <c r="F221" s="95"/>
      <c r="G221" s="96"/>
      <c r="H221" s="97"/>
      <c r="I221" s="491"/>
      <c r="J221" s="95"/>
      <c r="K221" s="96"/>
      <c r="L221" s="97"/>
      <c r="M221" s="491"/>
      <c r="N221" s="23">
        <f>Metryka!$C$18</f>
        <v>0</v>
      </c>
      <c r="O221" s="30">
        <f>Metryka!$D$18</f>
        <v>0</v>
      </c>
      <c r="P221" s="24">
        <f>Metryka!$E$18</f>
        <v>0</v>
      </c>
    </row>
    <row r="222" spans="1:16" ht="15" customHeight="1">
      <c r="A222" s="24">
        <f>Metryka!$C$3</f>
        <v>0</v>
      </c>
      <c r="B222" s="190"/>
      <c r="C222" s="97"/>
      <c r="D222" s="97"/>
      <c r="E222" s="488"/>
      <c r="F222" s="190"/>
      <c r="G222" s="97"/>
      <c r="H222" s="97"/>
      <c r="I222" s="492"/>
      <c r="J222" s="190"/>
      <c r="K222" s="97"/>
      <c r="L222" s="97"/>
      <c r="M222" s="492"/>
      <c r="N222" s="23">
        <f>Metryka!$C$18</f>
        <v>0</v>
      </c>
      <c r="O222" s="30">
        <f>Metryka!$D$18</f>
        <v>0</v>
      </c>
      <c r="P222" s="24">
        <f>Metryka!$E$18</f>
        <v>0</v>
      </c>
    </row>
    <row r="223" spans="1:16" ht="15" customHeight="1">
      <c r="A223" s="24">
        <f>Metryka!$C$3</f>
        <v>0</v>
      </c>
      <c r="B223" s="190"/>
      <c r="C223" s="97"/>
      <c r="D223" s="97"/>
      <c r="E223" s="488"/>
      <c r="F223" s="190"/>
      <c r="G223" s="97"/>
      <c r="H223" s="97"/>
      <c r="I223" s="492"/>
      <c r="J223" s="190"/>
      <c r="K223" s="97"/>
      <c r="L223" s="97"/>
      <c r="M223" s="492"/>
      <c r="N223" s="23">
        <f>Metryka!$C$18</f>
        <v>0</v>
      </c>
      <c r="O223" s="30">
        <f>Metryka!$D$18</f>
        <v>0</v>
      </c>
      <c r="P223" s="24">
        <f>Metryka!$E$18</f>
        <v>0</v>
      </c>
    </row>
    <row r="224" spans="1:16" ht="15" customHeight="1">
      <c r="A224" s="24">
        <f>Metryka!$C$3</f>
        <v>0</v>
      </c>
      <c r="B224" s="190"/>
      <c r="C224" s="97"/>
      <c r="D224" s="97"/>
      <c r="E224" s="488"/>
      <c r="F224" s="190"/>
      <c r="G224" s="97"/>
      <c r="H224" s="97"/>
      <c r="I224" s="492"/>
      <c r="J224" s="190"/>
      <c r="K224" s="97"/>
      <c r="L224" s="97"/>
      <c r="M224" s="492"/>
      <c r="N224" s="23">
        <f>Metryka!$C$18</f>
        <v>0</v>
      </c>
      <c r="O224" s="30">
        <f>Metryka!$D$18</f>
        <v>0</v>
      </c>
      <c r="P224" s="24">
        <f>Metryka!$E$18</f>
        <v>0</v>
      </c>
    </row>
    <row r="225" spans="1:16" ht="15" customHeight="1">
      <c r="A225" s="24">
        <f>Metryka!$C$3</f>
        <v>0</v>
      </c>
      <c r="B225" s="190"/>
      <c r="C225" s="97"/>
      <c r="D225" s="97"/>
      <c r="E225" s="488"/>
      <c r="F225" s="190"/>
      <c r="G225" s="97"/>
      <c r="H225" s="97"/>
      <c r="I225" s="492"/>
      <c r="J225" s="190"/>
      <c r="K225" s="97"/>
      <c r="L225" s="97"/>
      <c r="M225" s="492"/>
      <c r="N225" s="23">
        <f>Metryka!$C$18</f>
        <v>0</v>
      </c>
      <c r="O225" s="30">
        <f>Metryka!$D$18</f>
        <v>0</v>
      </c>
      <c r="P225" s="24">
        <f>Metryka!$E$18</f>
        <v>0</v>
      </c>
    </row>
    <row r="226" spans="1:16" ht="15" customHeight="1">
      <c r="A226" s="24">
        <f>Metryka!$C$3</f>
        <v>0</v>
      </c>
      <c r="B226" s="190"/>
      <c r="C226" s="97"/>
      <c r="D226" s="97"/>
      <c r="E226" s="488"/>
      <c r="F226" s="190"/>
      <c r="G226" s="97"/>
      <c r="H226" s="97"/>
      <c r="I226" s="492"/>
      <c r="J226" s="190"/>
      <c r="K226" s="97"/>
      <c r="L226" s="97"/>
      <c r="M226" s="492"/>
      <c r="N226" s="23">
        <f>Metryka!$C$18</f>
        <v>0</v>
      </c>
      <c r="O226" s="30">
        <f>Metryka!$D$18</f>
        <v>0</v>
      </c>
      <c r="P226" s="24">
        <f>Metryka!$E$18</f>
        <v>0</v>
      </c>
    </row>
    <row r="227" spans="1:16" ht="15" customHeight="1">
      <c r="A227" s="24">
        <f>Metryka!$C$3</f>
        <v>0</v>
      </c>
      <c r="B227" s="190"/>
      <c r="C227" s="97"/>
      <c r="D227" s="97"/>
      <c r="E227" s="488"/>
      <c r="F227" s="190"/>
      <c r="G227" s="97"/>
      <c r="H227" s="97"/>
      <c r="I227" s="492"/>
      <c r="J227" s="190"/>
      <c r="K227" s="97"/>
      <c r="L227" s="97"/>
      <c r="M227" s="492"/>
      <c r="N227" s="23">
        <f>Metryka!$C$18</f>
        <v>0</v>
      </c>
      <c r="O227" s="30">
        <f>Metryka!$D$18</f>
        <v>0</v>
      </c>
      <c r="P227" s="24">
        <f>Metryka!$E$18</f>
        <v>0</v>
      </c>
    </row>
    <row r="228" spans="1:16" ht="15" customHeight="1">
      <c r="A228" s="24">
        <f>Metryka!$C$3</f>
        <v>0</v>
      </c>
      <c r="B228" s="190"/>
      <c r="C228" s="97"/>
      <c r="D228" s="97"/>
      <c r="E228" s="488"/>
      <c r="F228" s="190"/>
      <c r="G228" s="97"/>
      <c r="H228" s="97"/>
      <c r="I228" s="492"/>
      <c r="J228" s="190"/>
      <c r="K228" s="97"/>
      <c r="L228" s="97"/>
      <c r="M228" s="492"/>
      <c r="N228" s="23">
        <f>Metryka!$C$18</f>
        <v>0</v>
      </c>
      <c r="O228" s="30">
        <f>Metryka!$D$18</f>
        <v>0</v>
      </c>
      <c r="P228" s="24">
        <f>Metryka!$E$18</f>
        <v>0</v>
      </c>
    </row>
    <row r="229" spans="1:16" ht="15" customHeight="1">
      <c r="A229" s="24">
        <f>Metryka!$C$3</f>
        <v>0</v>
      </c>
      <c r="B229" s="190"/>
      <c r="C229" s="97"/>
      <c r="D229" s="97"/>
      <c r="E229" s="488"/>
      <c r="F229" s="190"/>
      <c r="G229" s="97"/>
      <c r="H229" s="97"/>
      <c r="I229" s="492"/>
      <c r="J229" s="190"/>
      <c r="K229" s="97"/>
      <c r="L229" s="97"/>
      <c r="M229" s="492"/>
      <c r="N229" s="23">
        <f>Metryka!$C$18</f>
        <v>0</v>
      </c>
      <c r="O229" s="30">
        <f>Metryka!$D$18</f>
        <v>0</v>
      </c>
      <c r="P229" s="24">
        <f>Metryka!$E$18</f>
        <v>0</v>
      </c>
    </row>
    <row r="230" spans="1:16" ht="15" customHeight="1">
      <c r="A230" s="24">
        <f>Metryka!$C$3</f>
        <v>0</v>
      </c>
      <c r="B230" s="190"/>
      <c r="C230" s="97"/>
      <c r="D230" s="97"/>
      <c r="E230" s="488"/>
      <c r="F230" s="190"/>
      <c r="G230" s="97"/>
      <c r="H230" s="97"/>
      <c r="I230" s="492"/>
      <c r="J230" s="190"/>
      <c r="K230" s="97"/>
      <c r="L230" s="97"/>
      <c r="M230" s="492"/>
      <c r="N230" s="23">
        <f>Metryka!$C$18</f>
        <v>0</v>
      </c>
      <c r="O230" s="30">
        <f>Metryka!$D$18</f>
        <v>0</v>
      </c>
      <c r="P230" s="24">
        <f>Metryka!$E$18</f>
        <v>0</v>
      </c>
    </row>
    <row r="231" spans="1:16" ht="15" customHeight="1">
      <c r="A231" s="24">
        <f>Metryka!$C$3</f>
        <v>0</v>
      </c>
      <c r="B231" s="190"/>
      <c r="C231" s="97"/>
      <c r="D231" s="97"/>
      <c r="E231" s="488"/>
      <c r="F231" s="190"/>
      <c r="G231" s="97"/>
      <c r="H231" s="97"/>
      <c r="I231" s="492"/>
      <c r="J231" s="190"/>
      <c r="K231" s="97"/>
      <c r="L231" s="97"/>
      <c r="M231" s="492"/>
      <c r="N231" s="23">
        <f>Metryka!$C$18</f>
        <v>0</v>
      </c>
      <c r="O231" s="30">
        <f>Metryka!$D$18</f>
        <v>0</v>
      </c>
      <c r="P231" s="24">
        <f>Metryka!$E$18</f>
        <v>0</v>
      </c>
    </row>
    <row r="232" spans="1:16" ht="15" customHeight="1">
      <c r="A232" s="24">
        <f>Metryka!$C$3</f>
        <v>0</v>
      </c>
      <c r="B232" s="190"/>
      <c r="C232" s="97"/>
      <c r="D232" s="97"/>
      <c r="E232" s="488"/>
      <c r="F232" s="190"/>
      <c r="G232" s="97"/>
      <c r="H232" s="97"/>
      <c r="I232" s="492"/>
      <c r="J232" s="190"/>
      <c r="K232" s="97"/>
      <c r="L232" s="97"/>
      <c r="M232" s="492"/>
      <c r="N232" s="23">
        <f>Metryka!$C$18</f>
        <v>0</v>
      </c>
      <c r="O232" s="30">
        <f>Metryka!$D$18</f>
        <v>0</v>
      </c>
      <c r="P232" s="24">
        <f>Metryka!$E$18</f>
        <v>0</v>
      </c>
    </row>
    <row r="233" spans="1:16" ht="15" customHeight="1">
      <c r="A233" s="24">
        <f>Metryka!$C$3</f>
        <v>0</v>
      </c>
      <c r="B233" s="190"/>
      <c r="C233" s="97"/>
      <c r="D233" s="97"/>
      <c r="E233" s="488"/>
      <c r="F233" s="190"/>
      <c r="G233" s="97"/>
      <c r="H233" s="97"/>
      <c r="I233" s="492"/>
      <c r="J233" s="190"/>
      <c r="K233" s="97"/>
      <c r="L233" s="97"/>
      <c r="M233" s="492"/>
      <c r="N233" s="23">
        <f>Metryka!$C$18</f>
        <v>0</v>
      </c>
      <c r="O233" s="30">
        <f>Metryka!$D$18</f>
        <v>0</v>
      </c>
      <c r="P233" s="24">
        <f>Metryka!$E$18</f>
        <v>0</v>
      </c>
    </row>
    <row r="234" spans="1:16" ht="15" customHeight="1">
      <c r="A234" s="24">
        <f>Metryka!$C$3</f>
        <v>0</v>
      </c>
      <c r="B234" s="190"/>
      <c r="C234" s="97"/>
      <c r="D234" s="97"/>
      <c r="E234" s="488"/>
      <c r="F234" s="190"/>
      <c r="G234" s="97"/>
      <c r="H234" s="97"/>
      <c r="I234" s="492"/>
      <c r="J234" s="190"/>
      <c r="K234" s="97"/>
      <c r="L234" s="97"/>
      <c r="M234" s="492"/>
      <c r="N234" s="23">
        <f>Metryka!$C$18</f>
        <v>0</v>
      </c>
      <c r="O234" s="30">
        <f>Metryka!$D$18</f>
        <v>0</v>
      </c>
      <c r="P234" s="24">
        <f>Metryka!$E$18</f>
        <v>0</v>
      </c>
    </row>
    <row r="235" spans="1:16" ht="15" customHeight="1">
      <c r="A235" s="24">
        <f>Metryka!$C$3</f>
        <v>0</v>
      </c>
      <c r="B235" s="190"/>
      <c r="C235" s="97"/>
      <c r="D235" s="97"/>
      <c r="E235" s="488"/>
      <c r="F235" s="190"/>
      <c r="G235" s="97"/>
      <c r="H235" s="97"/>
      <c r="I235" s="492"/>
      <c r="J235" s="190"/>
      <c r="K235" s="97"/>
      <c r="L235" s="97"/>
      <c r="M235" s="492"/>
      <c r="N235" s="23">
        <f>Metryka!$C$18</f>
        <v>0</v>
      </c>
      <c r="O235" s="30">
        <f>Metryka!$D$18</f>
        <v>0</v>
      </c>
      <c r="P235" s="24">
        <f>Metryka!$E$18</f>
        <v>0</v>
      </c>
    </row>
    <row r="236" spans="1:16" ht="15" customHeight="1">
      <c r="A236" s="24">
        <f>Metryka!$C$3</f>
        <v>0</v>
      </c>
      <c r="B236" s="190"/>
      <c r="C236" s="97"/>
      <c r="D236" s="97"/>
      <c r="E236" s="488"/>
      <c r="F236" s="190"/>
      <c r="G236" s="97"/>
      <c r="H236" s="97"/>
      <c r="I236" s="492"/>
      <c r="J236" s="190"/>
      <c r="K236" s="97"/>
      <c r="L236" s="97"/>
      <c r="M236" s="492"/>
      <c r="N236" s="23">
        <f>Metryka!$C$18</f>
        <v>0</v>
      </c>
      <c r="O236" s="30">
        <f>Metryka!$D$18</f>
        <v>0</v>
      </c>
      <c r="P236" s="24">
        <f>Metryka!$E$18</f>
        <v>0</v>
      </c>
    </row>
    <row r="237" spans="1:16" ht="15" customHeight="1">
      <c r="A237" s="24">
        <f>Metryka!$C$3</f>
        <v>0</v>
      </c>
      <c r="B237" s="190"/>
      <c r="C237" s="97"/>
      <c r="D237" s="97"/>
      <c r="E237" s="488"/>
      <c r="F237" s="190"/>
      <c r="G237" s="97"/>
      <c r="H237" s="97"/>
      <c r="I237" s="492"/>
      <c r="J237" s="190"/>
      <c r="K237" s="97"/>
      <c r="L237" s="97"/>
      <c r="M237" s="492"/>
      <c r="N237" s="23">
        <f>Metryka!$C$18</f>
        <v>0</v>
      </c>
      <c r="O237" s="30">
        <f>Metryka!$D$18</f>
        <v>0</v>
      </c>
      <c r="P237" s="24">
        <f>Metryka!$E$18</f>
        <v>0</v>
      </c>
    </row>
    <row r="238" spans="1:16" ht="15" customHeight="1">
      <c r="A238" s="24">
        <f>Metryka!$C$3</f>
        <v>0</v>
      </c>
      <c r="B238" s="190"/>
      <c r="C238" s="97"/>
      <c r="D238" s="97"/>
      <c r="E238" s="488"/>
      <c r="F238" s="190"/>
      <c r="G238" s="97"/>
      <c r="H238" s="97"/>
      <c r="I238" s="492"/>
      <c r="J238" s="190"/>
      <c r="K238" s="97"/>
      <c r="L238" s="97"/>
      <c r="M238" s="492"/>
      <c r="N238" s="23">
        <f>Metryka!$C$18</f>
        <v>0</v>
      </c>
      <c r="O238" s="30">
        <f>Metryka!$D$18</f>
        <v>0</v>
      </c>
      <c r="P238" s="24">
        <f>Metryka!$E$18</f>
        <v>0</v>
      </c>
    </row>
    <row r="239" spans="1:16" ht="15" customHeight="1">
      <c r="A239" s="24">
        <f>Metryka!$C$3</f>
        <v>0</v>
      </c>
      <c r="B239" s="485"/>
      <c r="C239" s="92"/>
      <c r="D239" s="93"/>
      <c r="E239" s="486"/>
      <c r="F239" s="485"/>
      <c r="G239" s="92"/>
      <c r="H239" s="93"/>
      <c r="I239" s="490"/>
      <c r="J239" s="485"/>
      <c r="K239" s="92"/>
      <c r="L239" s="93"/>
      <c r="M239" s="490"/>
      <c r="N239" s="23">
        <f>Metryka!$C$18</f>
        <v>0</v>
      </c>
      <c r="O239" s="30">
        <f>Metryka!$D$18</f>
        <v>0</v>
      </c>
      <c r="P239" s="24">
        <f>Metryka!$E$18</f>
        <v>0</v>
      </c>
    </row>
    <row r="240" spans="1:16" ht="15" customHeight="1">
      <c r="A240" s="24">
        <f>Metryka!$C$3</f>
        <v>0</v>
      </c>
      <c r="B240" s="485"/>
      <c r="C240" s="92"/>
      <c r="D240" s="93"/>
      <c r="E240" s="486"/>
      <c r="F240" s="485"/>
      <c r="G240" s="92"/>
      <c r="H240" s="93"/>
      <c r="I240" s="490"/>
      <c r="J240" s="485"/>
      <c r="K240" s="92"/>
      <c r="L240" s="93"/>
      <c r="M240" s="490"/>
      <c r="N240" s="23">
        <f>Metryka!$C$18</f>
        <v>0</v>
      </c>
      <c r="O240" s="30">
        <f>Metryka!$D$18</f>
        <v>0</v>
      </c>
      <c r="P240" s="24">
        <f>Metryka!$E$18</f>
        <v>0</v>
      </c>
    </row>
    <row r="241" spans="1:16" ht="15" customHeight="1">
      <c r="A241" s="24">
        <f>Metryka!$C$3</f>
        <v>0</v>
      </c>
      <c r="B241" s="485"/>
      <c r="C241" s="92"/>
      <c r="D241" s="93"/>
      <c r="E241" s="486"/>
      <c r="F241" s="485"/>
      <c r="G241" s="92"/>
      <c r="H241" s="93"/>
      <c r="I241" s="490"/>
      <c r="J241" s="485"/>
      <c r="K241" s="92"/>
      <c r="L241" s="93"/>
      <c r="M241" s="490"/>
      <c r="N241" s="23">
        <f>Metryka!$C$18</f>
        <v>0</v>
      </c>
      <c r="O241" s="30">
        <f>Metryka!$D$18</f>
        <v>0</v>
      </c>
      <c r="P241" s="24">
        <f>Metryka!$E$18</f>
        <v>0</v>
      </c>
    </row>
    <row r="242" spans="1:16" ht="15" customHeight="1">
      <c r="A242" s="24">
        <f>Metryka!$C$3</f>
        <v>0</v>
      </c>
      <c r="B242" s="95"/>
      <c r="C242" s="96"/>
      <c r="D242" s="97"/>
      <c r="E242" s="487"/>
      <c r="F242" s="95"/>
      <c r="G242" s="96"/>
      <c r="H242" s="97"/>
      <c r="I242" s="491"/>
      <c r="J242" s="95"/>
      <c r="K242" s="96"/>
      <c r="L242" s="97"/>
      <c r="M242" s="491"/>
      <c r="N242" s="23">
        <f>Metryka!$C$18</f>
        <v>0</v>
      </c>
      <c r="O242" s="30">
        <f>Metryka!$D$18</f>
        <v>0</v>
      </c>
      <c r="P242" s="24">
        <f>Metryka!$E$18</f>
        <v>0</v>
      </c>
    </row>
    <row r="243" spans="1:16" ht="15" customHeight="1">
      <c r="A243" s="24">
        <f>Metryka!$C$3</f>
        <v>0</v>
      </c>
      <c r="B243" s="190"/>
      <c r="C243" s="97"/>
      <c r="D243" s="97"/>
      <c r="E243" s="488"/>
      <c r="F243" s="190"/>
      <c r="G243" s="97"/>
      <c r="H243" s="97"/>
      <c r="I243" s="492"/>
      <c r="J243" s="190"/>
      <c r="K243" s="97"/>
      <c r="L243" s="97"/>
      <c r="M243" s="492"/>
      <c r="N243" s="23">
        <f>Metryka!$C$18</f>
        <v>0</v>
      </c>
      <c r="O243" s="30">
        <f>Metryka!$D$18</f>
        <v>0</v>
      </c>
      <c r="P243" s="24">
        <f>Metryka!$E$18</f>
        <v>0</v>
      </c>
    </row>
    <row r="244" spans="1:16" ht="15" customHeight="1">
      <c r="A244" s="24">
        <f>Metryka!$C$3</f>
        <v>0</v>
      </c>
      <c r="B244" s="190"/>
      <c r="C244" s="97"/>
      <c r="D244" s="97"/>
      <c r="E244" s="488"/>
      <c r="F244" s="190"/>
      <c r="G244" s="97"/>
      <c r="H244" s="97"/>
      <c r="I244" s="492"/>
      <c r="J244" s="190"/>
      <c r="K244" s="97"/>
      <c r="L244" s="97"/>
      <c r="M244" s="492"/>
      <c r="N244" s="23">
        <f>Metryka!$C$18</f>
        <v>0</v>
      </c>
      <c r="O244" s="30">
        <f>Metryka!$D$18</f>
        <v>0</v>
      </c>
      <c r="P244" s="24">
        <f>Metryka!$E$18</f>
        <v>0</v>
      </c>
    </row>
    <row r="245" spans="1:16" ht="15" customHeight="1">
      <c r="A245" s="24">
        <f>Metryka!$C$3</f>
        <v>0</v>
      </c>
      <c r="B245" s="190"/>
      <c r="C245" s="97"/>
      <c r="D245" s="97"/>
      <c r="E245" s="488"/>
      <c r="F245" s="190"/>
      <c r="G245" s="97"/>
      <c r="H245" s="97"/>
      <c r="I245" s="492"/>
      <c r="J245" s="190"/>
      <c r="K245" s="97"/>
      <c r="L245" s="97"/>
      <c r="M245" s="492"/>
      <c r="N245" s="23">
        <f>Metryka!$C$18</f>
        <v>0</v>
      </c>
      <c r="O245" s="30">
        <f>Metryka!$D$18</f>
        <v>0</v>
      </c>
      <c r="P245" s="24">
        <f>Metryka!$E$18</f>
        <v>0</v>
      </c>
    </row>
    <row r="246" spans="1:16" ht="15" customHeight="1">
      <c r="A246" s="24">
        <f>Metryka!$C$3</f>
        <v>0</v>
      </c>
      <c r="B246" s="190"/>
      <c r="C246" s="97"/>
      <c r="D246" s="97"/>
      <c r="E246" s="488"/>
      <c r="F246" s="190"/>
      <c r="G246" s="97"/>
      <c r="H246" s="97"/>
      <c r="I246" s="492"/>
      <c r="J246" s="190"/>
      <c r="K246" s="97"/>
      <c r="L246" s="97"/>
      <c r="M246" s="492"/>
      <c r="N246" s="23">
        <f>Metryka!$C$18</f>
        <v>0</v>
      </c>
      <c r="O246" s="30">
        <f>Metryka!$D$18</f>
        <v>0</v>
      </c>
      <c r="P246" s="24">
        <f>Metryka!$E$18</f>
        <v>0</v>
      </c>
    </row>
    <row r="247" spans="1:16" ht="15" customHeight="1">
      <c r="A247" s="24">
        <f>Metryka!$C$3</f>
        <v>0</v>
      </c>
      <c r="B247" s="190"/>
      <c r="C247" s="97"/>
      <c r="D247" s="97"/>
      <c r="E247" s="488"/>
      <c r="F247" s="190"/>
      <c r="G247" s="97"/>
      <c r="H247" s="97"/>
      <c r="I247" s="492"/>
      <c r="J247" s="190"/>
      <c r="K247" s="97"/>
      <c r="L247" s="97"/>
      <c r="M247" s="492"/>
      <c r="N247" s="23">
        <f>Metryka!$C$18</f>
        <v>0</v>
      </c>
      <c r="O247" s="30">
        <f>Metryka!$D$18</f>
        <v>0</v>
      </c>
      <c r="P247" s="24">
        <f>Metryka!$E$18</f>
        <v>0</v>
      </c>
    </row>
    <row r="248" spans="1:16" ht="15" customHeight="1">
      <c r="A248" s="24">
        <f>Metryka!$C$3</f>
        <v>0</v>
      </c>
      <c r="B248" s="190"/>
      <c r="C248" s="97"/>
      <c r="D248" s="97"/>
      <c r="E248" s="488"/>
      <c r="F248" s="190"/>
      <c r="G248" s="97"/>
      <c r="H248" s="97"/>
      <c r="I248" s="492"/>
      <c r="J248" s="190"/>
      <c r="K248" s="97"/>
      <c r="L248" s="97"/>
      <c r="M248" s="492"/>
      <c r="N248" s="23">
        <f>Metryka!$C$18</f>
        <v>0</v>
      </c>
      <c r="O248" s="30">
        <f>Metryka!$D$18</f>
        <v>0</v>
      </c>
      <c r="P248" s="24">
        <f>Metryka!$E$18</f>
        <v>0</v>
      </c>
    </row>
    <row r="249" spans="1:16" ht="15" customHeight="1">
      <c r="A249" s="24">
        <f>Metryka!$C$3</f>
        <v>0</v>
      </c>
      <c r="B249" s="190"/>
      <c r="C249" s="97"/>
      <c r="D249" s="97"/>
      <c r="E249" s="488"/>
      <c r="F249" s="190"/>
      <c r="G249" s="97"/>
      <c r="H249" s="97"/>
      <c r="I249" s="492"/>
      <c r="J249" s="190"/>
      <c r="K249" s="97"/>
      <c r="L249" s="97"/>
      <c r="M249" s="492"/>
      <c r="N249" s="23">
        <f>Metryka!$C$18</f>
        <v>0</v>
      </c>
      <c r="O249" s="30">
        <f>Metryka!$D$18</f>
        <v>0</v>
      </c>
      <c r="P249" s="24">
        <f>Metryka!$E$18</f>
        <v>0</v>
      </c>
    </row>
    <row r="250" spans="1:16" ht="15" customHeight="1">
      <c r="A250" s="24">
        <f>Metryka!$C$3</f>
        <v>0</v>
      </c>
      <c r="B250" s="190"/>
      <c r="C250" s="97"/>
      <c r="D250" s="97"/>
      <c r="E250" s="488"/>
      <c r="F250" s="190"/>
      <c r="G250" s="97"/>
      <c r="H250" s="97"/>
      <c r="I250" s="492"/>
      <c r="J250" s="190"/>
      <c r="K250" s="97"/>
      <c r="L250" s="97"/>
      <c r="M250" s="492"/>
      <c r="N250" s="23">
        <f>Metryka!$C$18</f>
        <v>0</v>
      </c>
      <c r="O250" s="30">
        <f>Metryka!$D$18</f>
        <v>0</v>
      </c>
      <c r="P250" s="24">
        <f>Metryka!$E$18</f>
        <v>0</v>
      </c>
    </row>
    <row r="251" spans="1:16" ht="15" customHeight="1">
      <c r="A251" s="24">
        <f>Metryka!$C$3</f>
        <v>0</v>
      </c>
      <c r="B251" s="190"/>
      <c r="C251" s="97"/>
      <c r="D251" s="97"/>
      <c r="E251" s="488"/>
      <c r="F251" s="190"/>
      <c r="G251" s="97"/>
      <c r="H251" s="97"/>
      <c r="I251" s="492"/>
      <c r="J251" s="190"/>
      <c r="K251" s="97"/>
      <c r="L251" s="97"/>
      <c r="M251" s="492"/>
      <c r="N251" s="23">
        <f>Metryka!$C$18</f>
        <v>0</v>
      </c>
      <c r="O251" s="30">
        <f>Metryka!$D$18</f>
        <v>0</v>
      </c>
      <c r="P251" s="24">
        <f>Metryka!$E$18</f>
        <v>0</v>
      </c>
    </row>
    <row r="252" spans="1:16" ht="15" customHeight="1">
      <c r="A252" s="24">
        <f>Metryka!$C$3</f>
        <v>0</v>
      </c>
      <c r="B252" s="190"/>
      <c r="C252" s="97"/>
      <c r="D252" s="97"/>
      <c r="E252" s="488"/>
      <c r="F252" s="190"/>
      <c r="G252" s="97"/>
      <c r="H252" s="97"/>
      <c r="I252" s="492"/>
      <c r="J252" s="190"/>
      <c r="K252" s="97"/>
      <c r="L252" s="97"/>
      <c r="M252" s="492"/>
      <c r="N252" s="23">
        <f>Metryka!$C$18</f>
        <v>0</v>
      </c>
      <c r="O252" s="30">
        <f>Metryka!$D$18</f>
        <v>0</v>
      </c>
      <c r="P252" s="24">
        <f>Metryka!$E$18</f>
        <v>0</v>
      </c>
    </row>
    <row r="253" spans="1:16" ht="15" customHeight="1">
      <c r="A253" s="24">
        <f>Metryka!$C$3</f>
        <v>0</v>
      </c>
      <c r="B253" s="190"/>
      <c r="C253" s="97"/>
      <c r="D253" s="97"/>
      <c r="E253" s="488"/>
      <c r="F253" s="190"/>
      <c r="G253" s="97"/>
      <c r="H253" s="97"/>
      <c r="I253" s="492"/>
      <c r="J253" s="190"/>
      <c r="K253" s="97"/>
      <c r="L253" s="97"/>
      <c r="M253" s="492"/>
      <c r="N253" s="23">
        <f>Metryka!$C$18</f>
        <v>0</v>
      </c>
      <c r="O253" s="30">
        <f>Metryka!$D$18</f>
        <v>0</v>
      </c>
      <c r="P253" s="24">
        <f>Metryka!$E$18</f>
        <v>0</v>
      </c>
    </row>
    <row r="254" spans="1:16" ht="15" customHeight="1">
      <c r="A254" s="24">
        <f>Metryka!$C$3</f>
        <v>0</v>
      </c>
      <c r="B254" s="190"/>
      <c r="C254" s="97"/>
      <c r="D254" s="97"/>
      <c r="E254" s="488"/>
      <c r="F254" s="190"/>
      <c r="G254" s="97"/>
      <c r="H254" s="97"/>
      <c r="I254" s="492"/>
      <c r="J254" s="190"/>
      <c r="K254" s="97"/>
      <c r="L254" s="97"/>
      <c r="M254" s="492"/>
      <c r="N254" s="23">
        <f>Metryka!$C$18</f>
        <v>0</v>
      </c>
      <c r="O254" s="30">
        <f>Metryka!$D$18</f>
        <v>0</v>
      </c>
      <c r="P254" s="24">
        <f>Metryka!$E$18</f>
        <v>0</v>
      </c>
    </row>
    <row r="255" spans="1:16" ht="15" customHeight="1">
      <c r="A255" s="24">
        <f>Metryka!$C$3</f>
        <v>0</v>
      </c>
      <c r="B255" s="190"/>
      <c r="C255" s="97"/>
      <c r="D255" s="97"/>
      <c r="E255" s="488"/>
      <c r="F255" s="190"/>
      <c r="G255" s="97"/>
      <c r="H255" s="97"/>
      <c r="I255" s="492"/>
      <c r="J255" s="190"/>
      <c r="K255" s="97"/>
      <c r="L255" s="97"/>
      <c r="M255" s="492"/>
      <c r="N255" s="23">
        <f>Metryka!$C$18</f>
        <v>0</v>
      </c>
      <c r="O255" s="30">
        <f>Metryka!$D$18</f>
        <v>0</v>
      </c>
      <c r="P255" s="24">
        <f>Metryka!$E$18</f>
        <v>0</v>
      </c>
    </row>
    <row r="256" spans="1:16" ht="15" customHeight="1">
      <c r="A256" s="24">
        <f>Metryka!$C$3</f>
        <v>0</v>
      </c>
      <c r="B256" s="190"/>
      <c r="C256" s="97"/>
      <c r="D256" s="97"/>
      <c r="E256" s="488"/>
      <c r="F256" s="190"/>
      <c r="G256" s="97"/>
      <c r="H256" s="97"/>
      <c r="I256" s="492"/>
      <c r="J256" s="190"/>
      <c r="K256" s="97"/>
      <c r="L256" s="97"/>
      <c r="M256" s="492"/>
      <c r="N256" s="23">
        <f>Metryka!$C$18</f>
        <v>0</v>
      </c>
      <c r="O256" s="30">
        <f>Metryka!$D$18</f>
        <v>0</v>
      </c>
      <c r="P256" s="24">
        <f>Metryka!$E$18</f>
        <v>0</v>
      </c>
    </row>
    <row r="257" spans="1:16" ht="15" customHeight="1">
      <c r="A257" s="24">
        <f>Metryka!$C$3</f>
        <v>0</v>
      </c>
      <c r="B257" s="190"/>
      <c r="C257" s="97"/>
      <c r="D257" s="97"/>
      <c r="E257" s="488"/>
      <c r="F257" s="190"/>
      <c r="G257" s="97"/>
      <c r="H257" s="97"/>
      <c r="I257" s="492"/>
      <c r="J257" s="190"/>
      <c r="K257" s="97"/>
      <c r="L257" s="97"/>
      <c r="M257" s="492"/>
      <c r="N257" s="23">
        <f>Metryka!$C$18</f>
        <v>0</v>
      </c>
      <c r="O257" s="30">
        <f>Metryka!$D$18</f>
        <v>0</v>
      </c>
      <c r="P257" s="24">
        <f>Metryka!$E$18</f>
        <v>0</v>
      </c>
    </row>
    <row r="258" spans="1:16" ht="15" customHeight="1">
      <c r="A258" s="24">
        <f>Metryka!$C$3</f>
        <v>0</v>
      </c>
      <c r="B258" s="190"/>
      <c r="C258" s="97"/>
      <c r="D258" s="97"/>
      <c r="E258" s="488"/>
      <c r="F258" s="190"/>
      <c r="G258" s="97"/>
      <c r="H258" s="97"/>
      <c r="I258" s="492"/>
      <c r="J258" s="190"/>
      <c r="K258" s="97"/>
      <c r="L258" s="97"/>
      <c r="M258" s="492"/>
      <c r="N258" s="23">
        <f>Metryka!$C$18</f>
        <v>0</v>
      </c>
      <c r="O258" s="30">
        <f>Metryka!$D$18</f>
        <v>0</v>
      </c>
      <c r="P258" s="24">
        <f>Metryka!$E$18</f>
        <v>0</v>
      </c>
    </row>
    <row r="259" spans="1:16" ht="15" customHeight="1">
      <c r="A259" s="24">
        <f>Metryka!$C$3</f>
        <v>0</v>
      </c>
      <c r="B259" s="190"/>
      <c r="C259" s="97"/>
      <c r="D259" s="97"/>
      <c r="E259" s="488"/>
      <c r="F259" s="190"/>
      <c r="G259" s="97"/>
      <c r="H259" s="97"/>
      <c r="I259" s="492"/>
      <c r="J259" s="190"/>
      <c r="K259" s="97"/>
      <c r="L259" s="97"/>
      <c r="M259" s="492"/>
      <c r="N259" s="23">
        <f>Metryka!$C$18</f>
        <v>0</v>
      </c>
      <c r="O259" s="30">
        <f>Metryka!$D$18</f>
        <v>0</v>
      </c>
      <c r="P259" s="24">
        <f>Metryka!$E$18</f>
        <v>0</v>
      </c>
    </row>
    <row r="260" spans="1:16" ht="15" customHeight="1">
      <c r="A260" s="24">
        <f>Metryka!$C$3</f>
        <v>0</v>
      </c>
      <c r="B260" s="485"/>
      <c r="C260" s="92"/>
      <c r="D260" s="93"/>
      <c r="E260" s="486"/>
      <c r="F260" s="485"/>
      <c r="G260" s="92"/>
      <c r="H260" s="93"/>
      <c r="I260" s="490"/>
      <c r="J260" s="485"/>
      <c r="K260" s="92"/>
      <c r="L260" s="93"/>
      <c r="M260" s="490"/>
      <c r="N260" s="23">
        <f>Metryka!$C$18</f>
        <v>0</v>
      </c>
      <c r="O260" s="30">
        <f>Metryka!$D$18</f>
        <v>0</v>
      </c>
      <c r="P260" s="24">
        <f>Metryka!$E$18</f>
        <v>0</v>
      </c>
    </row>
    <row r="261" spans="1:16" ht="15" customHeight="1">
      <c r="A261" s="24">
        <f>Metryka!$C$3</f>
        <v>0</v>
      </c>
      <c r="B261" s="485"/>
      <c r="C261" s="92"/>
      <c r="D261" s="93"/>
      <c r="E261" s="486"/>
      <c r="F261" s="485"/>
      <c r="G261" s="92"/>
      <c r="H261" s="93"/>
      <c r="I261" s="490"/>
      <c r="J261" s="485"/>
      <c r="K261" s="92"/>
      <c r="L261" s="93"/>
      <c r="M261" s="490"/>
      <c r="N261" s="23">
        <f>Metryka!$C$18</f>
        <v>0</v>
      </c>
      <c r="O261" s="30">
        <f>Metryka!$D$18</f>
        <v>0</v>
      </c>
      <c r="P261" s="24">
        <f>Metryka!$E$18</f>
        <v>0</v>
      </c>
    </row>
    <row r="262" spans="1:16" ht="15" customHeight="1">
      <c r="A262" s="24">
        <f>Metryka!$C$3</f>
        <v>0</v>
      </c>
      <c r="B262" s="485"/>
      <c r="C262" s="92"/>
      <c r="D262" s="93"/>
      <c r="E262" s="486"/>
      <c r="F262" s="485"/>
      <c r="G262" s="92"/>
      <c r="H262" s="93"/>
      <c r="I262" s="490"/>
      <c r="J262" s="485"/>
      <c r="K262" s="92"/>
      <c r="L262" s="93"/>
      <c r="M262" s="490"/>
      <c r="N262" s="23">
        <f>Metryka!$C$18</f>
        <v>0</v>
      </c>
      <c r="O262" s="30">
        <f>Metryka!$D$18</f>
        <v>0</v>
      </c>
      <c r="P262" s="24">
        <f>Metryka!$E$18</f>
        <v>0</v>
      </c>
    </row>
    <row r="263" spans="1:16" ht="15" customHeight="1">
      <c r="A263" s="24">
        <f>Metryka!$C$3</f>
        <v>0</v>
      </c>
      <c r="B263" s="95"/>
      <c r="C263" s="96"/>
      <c r="D263" s="97"/>
      <c r="E263" s="487"/>
      <c r="F263" s="95"/>
      <c r="G263" s="96"/>
      <c r="H263" s="97"/>
      <c r="I263" s="491"/>
      <c r="J263" s="95"/>
      <c r="K263" s="96"/>
      <c r="L263" s="97"/>
      <c r="M263" s="491"/>
      <c r="N263" s="23">
        <f>Metryka!$C$18</f>
        <v>0</v>
      </c>
      <c r="O263" s="30">
        <f>Metryka!$D$18</f>
        <v>0</v>
      </c>
      <c r="P263" s="24">
        <f>Metryka!$E$18</f>
        <v>0</v>
      </c>
    </row>
    <row r="264" spans="1:16" ht="15" customHeight="1">
      <c r="A264" s="24">
        <f>Metryka!$C$3</f>
        <v>0</v>
      </c>
      <c r="B264" s="190"/>
      <c r="C264" s="97"/>
      <c r="D264" s="97"/>
      <c r="E264" s="488"/>
      <c r="F264" s="190"/>
      <c r="G264" s="97"/>
      <c r="H264" s="97"/>
      <c r="I264" s="492"/>
      <c r="J264" s="190"/>
      <c r="K264" s="97"/>
      <c r="L264" s="97"/>
      <c r="M264" s="492"/>
      <c r="N264" s="23">
        <f>Metryka!$C$18</f>
        <v>0</v>
      </c>
      <c r="O264" s="30">
        <f>Metryka!$D$18</f>
        <v>0</v>
      </c>
      <c r="P264" s="24">
        <f>Metryka!$E$18</f>
        <v>0</v>
      </c>
    </row>
    <row r="265" spans="1:16" ht="15" customHeight="1">
      <c r="A265" s="24">
        <f>Metryka!$C$3</f>
        <v>0</v>
      </c>
      <c r="B265" s="190"/>
      <c r="C265" s="97"/>
      <c r="D265" s="97"/>
      <c r="E265" s="488"/>
      <c r="F265" s="190"/>
      <c r="G265" s="97"/>
      <c r="H265" s="97"/>
      <c r="I265" s="492"/>
      <c r="J265" s="190"/>
      <c r="K265" s="97"/>
      <c r="L265" s="97"/>
      <c r="M265" s="492"/>
      <c r="N265" s="23">
        <f>Metryka!$C$18</f>
        <v>0</v>
      </c>
      <c r="O265" s="30">
        <f>Metryka!$D$18</f>
        <v>0</v>
      </c>
      <c r="P265" s="24">
        <f>Metryka!$E$18</f>
        <v>0</v>
      </c>
    </row>
    <row r="266" spans="1:16" ht="15" customHeight="1">
      <c r="A266" s="24">
        <f>Metryka!$C$3</f>
        <v>0</v>
      </c>
      <c r="B266" s="190"/>
      <c r="C266" s="97"/>
      <c r="D266" s="97"/>
      <c r="E266" s="488"/>
      <c r="F266" s="190"/>
      <c r="G266" s="97"/>
      <c r="H266" s="97"/>
      <c r="I266" s="492"/>
      <c r="J266" s="190"/>
      <c r="K266" s="97"/>
      <c r="L266" s="97"/>
      <c r="M266" s="492"/>
      <c r="N266" s="23">
        <f>Metryka!$C$18</f>
        <v>0</v>
      </c>
      <c r="O266" s="30">
        <f>Metryka!$D$18</f>
        <v>0</v>
      </c>
      <c r="P266" s="24">
        <f>Metryka!$E$18</f>
        <v>0</v>
      </c>
    </row>
    <row r="267" spans="1:16" ht="15" customHeight="1">
      <c r="A267" s="24">
        <f>Metryka!$C$3</f>
        <v>0</v>
      </c>
      <c r="B267" s="190"/>
      <c r="C267" s="97"/>
      <c r="D267" s="97"/>
      <c r="E267" s="488"/>
      <c r="F267" s="190"/>
      <c r="G267" s="97"/>
      <c r="H267" s="97"/>
      <c r="I267" s="492"/>
      <c r="J267" s="190"/>
      <c r="K267" s="97"/>
      <c r="L267" s="97"/>
      <c r="M267" s="492"/>
      <c r="N267" s="23">
        <f>Metryka!$C$18</f>
        <v>0</v>
      </c>
      <c r="O267" s="30">
        <f>Metryka!$D$18</f>
        <v>0</v>
      </c>
      <c r="P267" s="24">
        <f>Metryka!$E$18</f>
        <v>0</v>
      </c>
    </row>
    <row r="268" spans="1:16" ht="15" customHeight="1">
      <c r="A268" s="24">
        <f>Metryka!$C$3</f>
        <v>0</v>
      </c>
      <c r="B268" s="190"/>
      <c r="C268" s="97"/>
      <c r="D268" s="97"/>
      <c r="E268" s="488"/>
      <c r="F268" s="190"/>
      <c r="G268" s="97"/>
      <c r="H268" s="97"/>
      <c r="I268" s="492"/>
      <c r="J268" s="190"/>
      <c r="K268" s="97"/>
      <c r="L268" s="97"/>
      <c r="M268" s="492"/>
      <c r="N268" s="23">
        <f>Metryka!$C$18</f>
        <v>0</v>
      </c>
      <c r="O268" s="30">
        <f>Metryka!$D$18</f>
        <v>0</v>
      </c>
      <c r="P268" s="24">
        <f>Metryka!$E$18</f>
        <v>0</v>
      </c>
    </row>
    <row r="269" spans="1:16" ht="15" customHeight="1">
      <c r="A269" s="24">
        <f>Metryka!$C$3</f>
        <v>0</v>
      </c>
      <c r="B269" s="190"/>
      <c r="C269" s="97"/>
      <c r="D269" s="97"/>
      <c r="E269" s="488"/>
      <c r="F269" s="190"/>
      <c r="G269" s="97"/>
      <c r="H269" s="97"/>
      <c r="I269" s="492"/>
      <c r="J269" s="190"/>
      <c r="K269" s="97"/>
      <c r="L269" s="97"/>
      <c r="M269" s="492"/>
      <c r="N269" s="23">
        <f>Metryka!$C$18</f>
        <v>0</v>
      </c>
      <c r="O269" s="30">
        <f>Metryka!$D$18</f>
        <v>0</v>
      </c>
      <c r="P269" s="24">
        <f>Metryka!$E$18</f>
        <v>0</v>
      </c>
    </row>
    <row r="270" spans="1:16" ht="15" customHeight="1">
      <c r="A270" s="24">
        <f>Metryka!$C$3</f>
        <v>0</v>
      </c>
      <c r="B270" s="190"/>
      <c r="C270" s="97"/>
      <c r="D270" s="97"/>
      <c r="E270" s="488"/>
      <c r="F270" s="190"/>
      <c r="G270" s="97"/>
      <c r="H270" s="97"/>
      <c r="I270" s="492"/>
      <c r="J270" s="190"/>
      <c r="K270" s="97"/>
      <c r="L270" s="97"/>
      <c r="M270" s="492"/>
      <c r="N270" s="23">
        <f>Metryka!$C$18</f>
        <v>0</v>
      </c>
      <c r="O270" s="30">
        <f>Metryka!$D$18</f>
        <v>0</v>
      </c>
      <c r="P270" s="24">
        <f>Metryka!$E$18</f>
        <v>0</v>
      </c>
    </row>
    <row r="271" spans="1:16" ht="15" customHeight="1">
      <c r="A271" s="24">
        <f>Metryka!$C$3</f>
        <v>0</v>
      </c>
      <c r="B271" s="190"/>
      <c r="C271" s="97"/>
      <c r="D271" s="97"/>
      <c r="E271" s="488"/>
      <c r="F271" s="190"/>
      <c r="G271" s="97"/>
      <c r="H271" s="97"/>
      <c r="I271" s="492"/>
      <c r="J271" s="190"/>
      <c r="K271" s="97"/>
      <c r="L271" s="97"/>
      <c r="M271" s="492"/>
      <c r="N271" s="23">
        <f>Metryka!$C$18</f>
        <v>0</v>
      </c>
      <c r="O271" s="30">
        <f>Metryka!$D$18</f>
        <v>0</v>
      </c>
      <c r="P271" s="24">
        <f>Metryka!$E$18</f>
        <v>0</v>
      </c>
    </row>
    <row r="272" spans="1:16" ht="15" customHeight="1">
      <c r="A272" s="24">
        <f>Metryka!$C$3</f>
        <v>0</v>
      </c>
      <c r="B272" s="190"/>
      <c r="C272" s="97"/>
      <c r="D272" s="97"/>
      <c r="E272" s="488"/>
      <c r="F272" s="190"/>
      <c r="G272" s="97"/>
      <c r="H272" s="97"/>
      <c r="I272" s="492"/>
      <c r="J272" s="190"/>
      <c r="K272" s="97"/>
      <c r="L272" s="97"/>
      <c r="M272" s="492"/>
      <c r="N272" s="23">
        <f>Metryka!$C$18</f>
        <v>0</v>
      </c>
      <c r="O272" s="30">
        <f>Metryka!$D$18</f>
        <v>0</v>
      </c>
      <c r="P272" s="24">
        <f>Metryka!$E$18</f>
        <v>0</v>
      </c>
    </row>
    <row r="273" spans="1:16" ht="15" customHeight="1">
      <c r="A273" s="24">
        <f>Metryka!$C$3</f>
        <v>0</v>
      </c>
      <c r="B273" s="190"/>
      <c r="C273" s="97"/>
      <c r="D273" s="97"/>
      <c r="E273" s="488"/>
      <c r="F273" s="190"/>
      <c r="G273" s="97"/>
      <c r="H273" s="97"/>
      <c r="I273" s="492"/>
      <c r="J273" s="190"/>
      <c r="K273" s="97"/>
      <c r="L273" s="97"/>
      <c r="M273" s="492"/>
      <c r="N273" s="23">
        <f>Metryka!$C$18</f>
        <v>0</v>
      </c>
      <c r="O273" s="30">
        <f>Metryka!$D$18</f>
        <v>0</v>
      </c>
      <c r="P273" s="24">
        <f>Metryka!$E$18</f>
        <v>0</v>
      </c>
    </row>
    <row r="274" spans="1:16" ht="15" customHeight="1">
      <c r="A274" s="24">
        <f>Metryka!$C$3</f>
        <v>0</v>
      </c>
      <c r="B274" s="190"/>
      <c r="C274" s="97"/>
      <c r="D274" s="97"/>
      <c r="E274" s="488"/>
      <c r="F274" s="190"/>
      <c r="G274" s="97"/>
      <c r="H274" s="97"/>
      <c r="I274" s="492"/>
      <c r="J274" s="190"/>
      <c r="K274" s="97"/>
      <c r="L274" s="97"/>
      <c r="M274" s="492"/>
      <c r="N274" s="23">
        <f>Metryka!$C$18</f>
        <v>0</v>
      </c>
      <c r="O274" s="30">
        <f>Metryka!$D$18</f>
        <v>0</v>
      </c>
      <c r="P274" s="24">
        <f>Metryka!$E$18</f>
        <v>0</v>
      </c>
    </row>
    <row r="275" spans="1:16" ht="15" customHeight="1">
      <c r="A275" s="24">
        <f>Metryka!$C$3</f>
        <v>0</v>
      </c>
      <c r="B275" s="190"/>
      <c r="C275" s="97"/>
      <c r="D275" s="97"/>
      <c r="E275" s="488"/>
      <c r="F275" s="190"/>
      <c r="G275" s="97"/>
      <c r="H275" s="97"/>
      <c r="I275" s="492"/>
      <c r="J275" s="190"/>
      <c r="K275" s="97"/>
      <c r="L275" s="97"/>
      <c r="M275" s="492"/>
      <c r="N275" s="23">
        <f>Metryka!$C$18</f>
        <v>0</v>
      </c>
      <c r="O275" s="30">
        <f>Metryka!$D$18</f>
        <v>0</v>
      </c>
      <c r="P275" s="24">
        <f>Metryka!$E$18</f>
        <v>0</v>
      </c>
    </row>
    <row r="276" spans="1:16" ht="15" customHeight="1">
      <c r="A276" s="24">
        <f>Metryka!$C$3</f>
        <v>0</v>
      </c>
      <c r="B276" s="190"/>
      <c r="C276" s="97"/>
      <c r="D276" s="97"/>
      <c r="E276" s="488"/>
      <c r="F276" s="190"/>
      <c r="G276" s="97"/>
      <c r="H276" s="97"/>
      <c r="I276" s="492"/>
      <c r="J276" s="190"/>
      <c r="K276" s="97"/>
      <c r="L276" s="97"/>
      <c r="M276" s="492"/>
      <c r="N276" s="23">
        <f>Metryka!$C$18</f>
        <v>0</v>
      </c>
      <c r="O276" s="30">
        <f>Metryka!$D$18</f>
        <v>0</v>
      </c>
      <c r="P276" s="24">
        <f>Metryka!$E$18</f>
        <v>0</v>
      </c>
    </row>
    <row r="277" spans="1:16" ht="15" customHeight="1">
      <c r="A277" s="24">
        <f>Metryka!$C$3</f>
        <v>0</v>
      </c>
      <c r="B277" s="190"/>
      <c r="C277" s="97"/>
      <c r="D277" s="97"/>
      <c r="E277" s="488"/>
      <c r="F277" s="190"/>
      <c r="G277" s="97"/>
      <c r="H277" s="97"/>
      <c r="I277" s="492"/>
      <c r="J277" s="190"/>
      <c r="K277" s="97"/>
      <c r="L277" s="97"/>
      <c r="M277" s="492"/>
      <c r="N277" s="23">
        <f>Metryka!$C$18</f>
        <v>0</v>
      </c>
      <c r="O277" s="30">
        <f>Metryka!$D$18</f>
        <v>0</v>
      </c>
      <c r="P277" s="24">
        <f>Metryka!$E$18</f>
        <v>0</v>
      </c>
    </row>
    <row r="278" spans="1:16" ht="15" customHeight="1">
      <c r="A278" s="24">
        <f>Metryka!$C$3</f>
        <v>0</v>
      </c>
      <c r="B278" s="190"/>
      <c r="C278" s="97"/>
      <c r="D278" s="97"/>
      <c r="E278" s="488"/>
      <c r="F278" s="190"/>
      <c r="G278" s="97"/>
      <c r="H278" s="97"/>
      <c r="I278" s="492"/>
      <c r="J278" s="190"/>
      <c r="K278" s="97"/>
      <c r="L278" s="97"/>
      <c r="M278" s="492"/>
      <c r="N278" s="23">
        <f>Metryka!$C$18</f>
        <v>0</v>
      </c>
      <c r="O278" s="30">
        <f>Metryka!$D$18</f>
        <v>0</v>
      </c>
      <c r="P278" s="24">
        <f>Metryka!$E$18</f>
        <v>0</v>
      </c>
    </row>
    <row r="279" spans="1:16" ht="15" customHeight="1">
      <c r="A279" s="24">
        <f>Metryka!$C$3</f>
        <v>0</v>
      </c>
      <c r="B279" s="190"/>
      <c r="C279" s="97"/>
      <c r="D279" s="97"/>
      <c r="E279" s="488"/>
      <c r="F279" s="190"/>
      <c r="G279" s="97"/>
      <c r="H279" s="97"/>
      <c r="I279" s="492"/>
      <c r="J279" s="190"/>
      <c r="K279" s="97"/>
      <c r="L279" s="97"/>
      <c r="M279" s="492"/>
      <c r="N279" s="23">
        <f>Metryka!$C$18</f>
        <v>0</v>
      </c>
      <c r="O279" s="30">
        <f>Metryka!$D$18</f>
        <v>0</v>
      </c>
      <c r="P279" s="24">
        <f>Metryka!$E$18</f>
        <v>0</v>
      </c>
    </row>
    <row r="280" spans="1:16" ht="15" customHeight="1">
      <c r="A280" s="24">
        <f>Metryka!$C$3</f>
        <v>0</v>
      </c>
      <c r="B280" s="190"/>
      <c r="C280" s="97"/>
      <c r="D280" s="97"/>
      <c r="E280" s="488"/>
      <c r="F280" s="190"/>
      <c r="G280" s="97"/>
      <c r="H280" s="97"/>
      <c r="I280" s="492"/>
      <c r="J280" s="190"/>
      <c r="K280" s="97"/>
      <c r="L280" s="97"/>
      <c r="M280" s="492"/>
      <c r="N280" s="23">
        <f>Metryka!$C$18</f>
        <v>0</v>
      </c>
      <c r="O280" s="30">
        <f>Metryka!$D$18</f>
        <v>0</v>
      </c>
      <c r="P280" s="24">
        <f>Metryka!$E$18</f>
        <v>0</v>
      </c>
    </row>
    <row r="281" spans="1:16" ht="15" customHeight="1" thickBot="1">
      <c r="A281" s="24">
        <f>Metryka!$C$3</f>
        <v>0</v>
      </c>
      <c r="B281" s="99"/>
      <c r="C281" s="100"/>
      <c r="D281" s="101"/>
      <c r="E281" s="489"/>
      <c r="F281" s="99"/>
      <c r="G281" s="100"/>
      <c r="H281" s="101"/>
      <c r="I281" s="493"/>
      <c r="J281" s="99"/>
      <c r="K281" s="100"/>
      <c r="L281" s="101"/>
      <c r="M281" s="493"/>
      <c r="N281" s="23">
        <f>Metryka!$C$18</f>
        <v>0</v>
      </c>
      <c r="O281" s="30">
        <f>Metryka!$D$18</f>
        <v>0</v>
      </c>
      <c r="P281" s="24">
        <f>Metryka!$E$18</f>
        <v>0</v>
      </c>
    </row>
    <row r="282" spans="1:16" ht="15" customHeight="1"/>
    <row r="283" spans="1:16" ht="15" customHeight="1"/>
    <row r="284" spans="1:16" ht="15" customHeight="1"/>
    <row r="285" spans="1:16" ht="15" customHeight="1">
      <c r="B285" s="23" t="s">
        <v>38</v>
      </c>
    </row>
    <row r="286" spans="1:16" ht="15" customHeight="1"/>
    <row r="287" spans="1:16" ht="15" customHeight="1"/>
    <row r="288" spans="1:16" ht="15" customHeight="1"/>
    <row r="289" ht="15" customHeight="1"/>
  </sheetData>
  <mergeCells count="7">
    <mergeCell ref="B4:E4"/>
    <mergeCell ref="B2:M2"/>
    <mergeCell ref="J4:M4"/>
    <mergeCell ref="F4:I4"/>
    <mergeCell ref="C5:D5"/>
    <mergeCell ref="G5:H5"/>
    <mergeCell ref="K5:L5"/>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25</vt:i4>
      </vt:variant>
    </vt:vector>
  </HeadingPairs>
  <TitlesOfParts>
    <vt:vector size="54" baseType="lpstr">
      <vt:lpstr>Metryka</vt:lpstr>
      <vt:lpstr>Z1 | Zatrudnienie</vt:lpstr>
      <vt:lpstr>Z2 | Zatrudnienie</vt:lpstr>
      <vt:lpstr>Z3 | Zatrudnienie</vt:lpstr>
      <vt:lpstr>Z4 | Zatrudnienie</vt:lpstr>
      <vt:lpstr>Z5 | Paliwa</vt:lpstr>
      <vt:lpstr>Z6 | Paliwa</vt:lpstr>
      <vt:lpstr>Z7 | Paliwa</vt:lpstr>
      <vt:lpstr>Z8 | Przepustowość</vt:lpstr>
      <vt:lpstr>Z9 | Tabor</vt:lpstr>
      <vt:lpstr>Z10 | Tabor</vt:lpstr>
      <vt:lpstr>Z11 | Tabor</vt:lpstr>
      <vt:lpstr>Z12 | Tabor</vt:lpstr>
      <vt:lpstr>Z13 | Tabor</vt:lpstr>
      <vt:lpstr>Z14 | Wydatki</vt:lpstr>
      <vt:lpstr>Z15 | Stacje</vt:lpstr>
      <vt:lpstr>Z16 | Kontrakty</vt:lpstr>
      <vt:lpstr>Z17 | Trasy</vt:lpstr>
      <vt:lpstr>Z18 | Priorytety</vt:lpstr>
      <vt:lpstr>Z19 | Stawki</vt:lpstr>
      <vt:lpstr>Z20 | Opłaty</vt:lpstr>
      <vt:lpstr>Z21 | Hałas</vt:lpstr>
      <vt:lpstr>Z22 | Prędkość</vt:lpstr>
      <vt:lpstr>Z23 | Infrastruktura </vt:lpstr>
      <vt:lpstr>Z24 | Infrastruktura</vt:lpstr>
      <vt:lpstr>Z25 | Infrastruktura PLK</vt:lpstr>
      <vt:lpstr>Z26 | PRM</vt:lpstr>
      <vt:lpstr>Z27 | PRM</vt:lpstr>
      <vt:lpstr>Kontakt UTK</vt:lpstr>
      <vt:lpstr>'Kontakt UTK'!Obszar_wydruku</vt:lpstr>
      <vt:lpstr>Metryka!Obszar_wydruku</vt:lpstr>
      <vt:lpstr>'Z1 | Zatrudnienie'!Obszar_wydruku</vt:lpstr>
      <vt:lpstr>'Z10 | Tabor'!Obszar_wydruku</vt:lpstr>
      <vt:lpstr>'Z11 | Tabor'!Obszar_wydruku</vt:lpstr>
      <vt:lpstr>'Z12 | Tabor'!Obszar_wydruku</vt:lpstr>
      <vt:lpstr>'Z13 | Tabor'!Obszar_wydruku</vt:lpstr>
      <vt:lpstr>'Z14 | Wydatki'!Obszar_wydruku</vt:lpstr>
      <vt:lpstr>'Z15 | Stacje'!Obszar_wydruku</vt:lpstr>
      <vt:lpstr>'Z16 | Kontrakty'!Obszar_wydruku</vt:lpstr>
      <vt:lpstr>'Z17 | Trasy'!Obszar_wydruku</vt:lpstr>
      <vt:lpstr>'Z18 | Priorytety'!Obszar_wydruku</vt:lpstr>
      <vt:lpstr>'Z19 | Stawki'!Obszar_wydruku</vt:lpstr>
      <vt:lpstr>'Z2 | Zatrudnienie'!Obszar_wydruku</vt:lpstr>
      <vt:lpstr>'Z20 | Opłaty'!Obszar_wydruku</vt:lpstr>
      <vt:lpstr>'Z21 | Hałas'!Obszar_wydruku</vt:lpstr>
      <vt:lpstr>'Z22 | Prędkość'!Obszar_wydruku</vt:lpstr>
      <vt:lpstr>'Z23 | Infrastruktura '!Obszar_wydruku</vt:lpstr>
      <vt:lpstr>'Z24 | Infrastruktura'!Obszar_wydruku</vt:lpstr>
      <vt:lpstr>'Z25 | Infrastruktura PLK'!Obszar_wydruku</vt:lpstr>
      <vt:lpstr>'Z26 | PRM'!Obszar_wydruku</vt:lpstr>
      <vt:lpstr>'Z27 | PRM'!Obszar_wydruku</vt:lpstr>
      <vt:lpstr>'Z4 | Zatrudnienie'!Obszar_wydruku</vt:lpstr>
      <vt:lpstr>'Z8 | Przepustowość'!Obszar_wydruku</vt:lpstr>
      <vt:lpstr>'Z9 | Tabor'!Obszar_wydruku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Z-rok</dc:title>
  <dc:creator>Marcin Grupiński</dc:creator>
  <cp:lastModifiedBy>Marcin Giziewicz</cp:lastModifiedBy>
  <dcterms:created xsi:type="dcterms:W3CDTF">2019-01-04T13:10:19Z</dcterms:created>
  <dcterms:modified xsi:type="dcterms:W3CDTF">2023-03-14T12:33:52Z</dcterms:modified>
</cp:coreProperties>
</file>