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WA\Ocena 2021\do_konsultacji\Do KEB\"/>
    </mc:Choice>
  </mc:AlternateContent>
  <bookViews>
    <workbookView xWindow="480" yWindow="612" windowWidth="24240" windowHeight="11268" tabRatio="731"/>
  </bookViews>
  <sheets>
    <sheet name="Metryka" sheetId="1" r:id="rId1"/>
    <sheet name="Z1 | Zatrudnienie" sheetId="63" r:id="rId2"/>
    <sheet name="Z2 | Zatrudnienie" sheetId="58" r:id="rId3"/>
    <sheet name="Z3 | Zatrudnienie" sheetId="69" r:id="rId4"/>
    <sheet name="Z4| Zatrudnienie" sheetId="68" r:id="rId5"/>
    <sheet name="Z5 | Paliwa i Energia" sheetId="57" r:id="rId6"/>
    <sheet name="Z6 | Paliwa i Energia" sheetId="70" r:id="rId7"/>
    <sheet name="Z7 | Przepustowość" sheetId="40" r:id="rId8"/>
    <sheet name="Z8 | Tabor" sheetId="56" r:id="rId9"/>
    <sheet name="Z9 | Tabor" sheetId="60" r:id="rId10"/>
    <sheet name="Z10 | Tabor" sheetId="62" r:id="rId11"/>
    <sheet name="Z11 | Tabor" sheetId="71" r:id="rId12"/>
    <sheet name="Z12 | Wydatki" sheetId="23" r:id="rId13"/>
    <sheet name="Z13 | Stacje" sheetId="48" r:id="rId14"/>
    <sheet name="Z14 | Kontrakty" sheetId="39" r:id="rId15"/>
    <sheet name="Z15 | Trasy" sheetId="50" r:id="rId16"/>
    <sheet name="Z16 | Priorytety" sheetId="54" r:id="rId17"/>
    <sheet name="Z17 | Opłaty " sheetId="41" r:id="rId18"/>
    <sheet name="Z18 | Opłaty" sheetId="53" r:id="rId19"/>
    <sheet name="Z19 | Hałas" sheetId="42" r:id="rId20"/>
    <sheet name="Z20 | Prędkość" sheetId="52" r:id="rId21"/>
    <sheet name="Z21 | Infrastruktura " sheetId="55" r:id="rId22"/>
    <sheet name="Z22 | Infrastruktura" sheetId="64" r:id="rId23"/>
    <sheet name="Z22A | Infrastruktura PLK" sheetId="72" r:id="rId24"/>
    <sheet name="Z23 | PRM" sheetId="65" r:id="rId25"/>
    <sheet name="Z24 | PRM" sheetId="66" r:id="rId26"/>
    <sheet name="Kontakt UTK" sheetId="46" r:id="rId27"/>
  </sheets>
  <externalReferences>
    <externalReference r:id="rId28"/>
    <externalReference r:id="rId29"/>
    <externalReference r:id="rId30"/>
  </externalReferences>
  <definedNames>
    <definedName name="__Szczegolowe__" localSheetId="11">#REF!</definedName>
    <definedName name="__Szczegolowe__" localSheetId="12">#REF!</definedName>
    <definedName name="__Szczegolowe__" localSheetId="13">#REF!</definedName>
    <definedName name="__Szczegolowe__" localSheetId="14">#REF!</definedName>
    <definedName name="__Szczegolowe__" localSheetId="15">#REF!</definedName>
    <definedName name="__Szczegolowe__" localSheetId="16">#REF!</definedName>
    <definedName name="__Szczegolowe__" localSheetId="17">#REF!</definedName>
    <definedName name="__Szczegolowe__" localSheetId="18">#REF!</definedName>
    <definedName name="__Szczegolowe__" localSheetId="21">#REF!</definedName>
    <definedName name="__Szczegolowe__" localSheetId="22">#REF!</definedName>
    <definedName name="__Szczegolowe__" localSheetId="23">#REF!</definedName>
    <definedName name="__Szczegolowe__" localSheetId="24">#REF!</definedName>
    <definedName name="__Szczegolowe__" localSheetId="25">#REF!</definedName>
    <definedName name="__Szczegolowe__" localSheetId="4">#REF!</definedName>
    <definedName name="__Szczegolowe__" localSheetId="6">#REF!</definedName>
    <definedName name="__Szczegolowe__">#REF!</definedName>
    <definedName name="_xlnm._FilterDatabase" localSheetId="2" hidden="1">'Z2 | Zatrudnienie'!$B$7:$B$22</definedName>
    <definedName name="abc" localSheetId="26">#REF!</definedName>
    <definedName name="abc" localSheetId="10">#REF!</definedName>
    <definedName name="abc" localSheetId="11">#REF!</definedName>
    <definedName name="abc" localSheetId="12">#REF!</definedName>
    <definedName name="abc" localSheetId="13">#REF!</definedName>
    <definedName name="abc" localSheetId="14">#REF!</definedName>
    <definedName name="abc" localSheetId="15">#REF!</definedName>
    <definedName name="abc" localSheetId="16">#REF!</definedName>
    <definedName name="abc" localSheetId="17">#REF!</definedName>
    <definedName name="abc" localSheetId="18">#REF!</definedName>
    <definedName name="abc" localSheetId="19">#REF!</definedName>
    <definedName name="abc" localSheetId="2">#REF!</definedName>
    <definedName name="abc" localSheetId="20">#REF!</definedName>
    <definedName name="abc" localSheetId="21">#REF!</definedName>
    <definedName name="abc" localSheetId="22">#REF!</definedName>
    <definedName name="abc" localSheetId="23">#REF!</definedName>
    <definedName name="abc" localSheetId="24">#REF!</definedName>
    <definedName name="abc" localSheetId="25">#REF!</definedName>
    <definedName name="abc" localSheetId="4">#REF!</definedName>
    <definedName name="abc" localSheetId="5">#REF!</definedName>
    <definedName name="abc" localSheetId="6">#REF!</definedName>
    <definedName name="abc" localSheetId="7">#REF!</definedName>
    <definedName name="abc" localSheetId="8">#REF!</definedName>
    <definedName name="abc" localSheetId="9">#REF!</definedName>
    <definedName name="abc">#REF!</definedName>
    <definedName name="as" localSheetId="26">#REF!</definedName>
    <definedName name="as" localSheetId="10">#REF!</definedName>
    <definedName name="as" localSheetId="11">#REF!</definedName>
    <definedName name="as" localSheetId="12">#REF!</definedName>
    <definedName name="as" localSheetId="13">#REF!</definedName>
    <definedName name="as" localSheetId="14">#REF!</definedName>
    <definedName name="as" localSheetId="15">#REF!</definedName>
    <definedName name="as" localSheetId="16">#REF!</definedName>
    <definedName name="as" localSheetId="17">#REF!</definedName>
    <definedName name="as" localSheetId="18">#REF!</definedName>
    <definedName name="as" localSheetId="19">#REF!</definedName>
    <definedName name="as" localSheetId="2">#REF!</definedName>
    <definedName name="as" localSheetId="20">#REF!</definedName>
    <definedName name="as" localSheetId="21">#REF!</definedName>
    <definedName name="as" localSheetId="22">#REF!</definedName>
    <definedName name="as" localSheetId="23">#REF!</definedName>
    <definedName name="as" localSheetId="24">#REF!</definedName>
    <definedName name="as" localSheetId="25">#REF!</definedName>
    <definedName name="as" localSheetId="4">#REF!</definedName>
    <definedName name="as" localSheetId="5">#REF!</definedName>
    <definedName name="as" localSheetId="7">#REF!</definedName>
    <definedName name="as" localSheetId="8">#REF!</definedName>
    <definedName name="as" localSheetId="9">#REF!</definedName>
    <definedName name="as">#REF!</definedName>
    <definedName name="KEEPROWS_1_Szczegolowe" localSheetId="11">#REF!</definedName>
    <definedName name="KEEPROWS_1_Szczegolowe" localSheetId="12">#REF!</definedName>
    <definedName name="KEEPROWS_1_Szczegolowe" localSheetId="13">#REF!</definedName>
    <definedName name="KEEPROWS_1_Szczegolowe" localSheetId="14">#REF!</definedName>
    <definedName name="KEEPROWS_1_Szczegolowe" localSheetId="15">#REF!</definedName>
    <definedName name="KEEPROWS_1_Szczegolowe" localSheetId="16">#REF!</definedName>
    <definedName name="KEEPROWS_1_Szczegolowe" localSheetId="17">#REF!</definedName>
    <definedName name="KEEPROWS_1_Szczegolowe" localSheetId="18">#REF!</definedName>
    <definedName name="KEEPROWS_1_Szczegolowe" localSheetId="21">#REF!</definedName>
    <definedName name="KEEPROWS_1_Szczegolowe" localSheetId="22">#REF!</definedName>
    <definedName name="KEEPROWS_1_Szczegolowe" localSheetId="23">#REF!</definedName>
    <definedName name="KEEPROWS_1_Szczegolowe" localSheetId="24">#REF!</definedName>
    <definedName name="KEEPROWS_1_Szczegolowe" localSheetId="25">#REF!</definedName>
    <definedName name="KEEPROWS_1_Szczegolowe">#REF!</definedName>
    <definedName name="Kwartał" localSheetId="26">#REF!</definedName>
    <definedName name="Kwartał" localSheetId="10">#REF!</definedName>
    <definedName name="Kwartał" localSheetId="11">#REF!</definedName>
    <definedName name="Kwartał" localSheetId="12">#REF!</definedName>
    <definedName name="Kwartał" localSheetId="13">#REF!</definedName>
    <definedName name="Kwartał" localSheetId="14">#REF!</definedName>
    <definedName name="Kwartał" localSheetId="15">#REF!</definedName>
    <definedName name="Kwartał" localSheetId="16">#REF!</definedName>
    <definedName name="Kwartał" localSheetId="17">#REF!</definedName>
    <definedName name="Kwartał" localSheetId="18">#REF!</definedName>
    <definedName name="Kwartał" localSheetId="19">#REF!</definedName>
    <definedName name="Kwartał" localSheetId="2">#REF!</definedName>
    <definedName name="Kwartał" localSheetId="20">#REF!</definedName>
    <definedName name="Kwartał" localSheetId="21">#REF!</definedName>
    <definedName name="Kwartał" localSheetId="22">#REF!</definedName>
    <definedName name="Kwartał" localSheetId="23">#REF!</definedName>
    <definedName name="Kwartał" localSheetId="24">#REF!</definedName>
    <definedName name="Kwartał" localSheetId="25">#REF!</definedName>
    <definedName name="Kwartał" localSheetId="4">#REF!</definedName>
    <definedName name="Kwartał" localSheetId="5">#REF!</definedName>
    <definedName name="Kwartał" localSheetId="7">#REF!</definedName>
    <definedName name="Kwartał" localSheetId="8">#REF!</definedName>
    <definedName name="Kwartał" localSheetId="9">#REF!</definedName>
    <definedName name="Kwartał">#REF!</definedName>
    <definedName name="Miesiąc" localSheetId="11">#REF!</definedName>
    <definedName name="Miesiąc" localSheetId="12">#REF!</definedName>
    <definedName name="Miesiąc" localSheetId="13">#REF!</definedName>
    <definedName name="Miesiąc" localSheetId="14">#REF!</definedName>
    <definedName name="Miesiąc" localSheetId="15">#REF!</definedName>
    <definedName name="Miesiąc" localSheetId="16">#REF!</definedName>
    <definedName name="Miesiąc" localSheetId="17">#REF!</definedName>
    <definedName name="Miesiąc" localSheetId="18">#REF!</definedName>
    <definedName name="Miesiąc" localSheetId="21">#REF!</definedName>
    <definedName name="Miesiąc" localSheetId="22">#REF!</definedName>
    <definedName name="Miesiąc" localSheetId="23">#REF!</definedName>
    <definedName name="Miesiąc" localSheetId="24">#REF!</definedName>
    <definedName name="Miesiąc" localSheetId="25">#REF!</definedName>
    <definedName name="Miesiąc">#REF!</definedName>
    <definedName name="_xlnm.Print_Area" localSheetId="26">'Kontakt UTK'!$A$1:$C$3</definedName>
    <definedName name="_xlnm.Print_Area" localSheetId="0">Metryka!$A$1:$G$38</definedName>
    <definedName name="_xlnm.Print_Area" localSheetId="1">'Z1 | Zatrudnienie'!$B$1:$M$9</definedName>
    <definedName name="_xlnm.Print_Area" localSheetId="10">'Z10 | Tabor'!$B$1:$G$33</definedName>
    <definedName name="_xlnm.Print_Area" localSheetId="11">'Z11 | Tabor'!$C$1:$H$32</definedName>
    <definedName name="_xlnm.Print_Area" localSheetId="12">'Z12 | Wydatki'!$B$1:$I$7</definedName>
    <definedName name="_xlnm.Print_Area" localSheetId="13">'Z13 | Stacje'!$B$1:$L$7</definedName>
    <definedName name="_xlnm.Print_Area" localSheetId="14">'Z14 | Kontrakty'!$B$1:$I$8</definedName>
    <definedName name="_xlnm.Print_Area" localSheetId="15">'Z15 | Trasy'!$B$1:$F$13</definedName>
    <definedName name="_xlnm.Print_Area" localSheetId="16">'Z16 | Priorytety'!$B$1:$J$6</definedName>
    <definedName name="_xlnm.Print_Area" localSheetId="17">'Z17 | Opłaty '!$B$1:$D$6</definedName>
    <definedName name="_xlnm.Print_Area" localSheetId="18">'Z18 | Opłaty'!$B$1:$K$9</definedName>
    <definedName name="_xlnm.Print_Area" localSheetId="19">'Z19 | Hałas'!$A$1:$G$5</definedName>
    <definedName name="_xlnm.Print_Area" localSheetId="2">'Z2 | Zatrudnienie'!$B$1:$H$22</definedName>
    <definedName name="_xlnm.Print_Area" localSheetId="20">'Z20 | Prędkość'!$B$1:$B$7</definedName>
    <definedName name="_xlnm.Print_Area" localSheetId="21">'Z21 | Infrastruktura '!$B$1:$E$7</definedName>
    <definedName name="_xlnm.Print_Area" localSheetId="22">'Z22 | Infrastruktura'!$B$1:$M$6</definedName>
    <definedName name="_xlnm.Print_Area" localSheetId="23">'Z22A | Infrastruktura PLK'!$B$1:$G$5</definedName>
    <definedName name="_xlnm.Print_Area" localSheetId="24">'Z23 | PRM'!$B$1:$L$7</definedName>
    <definedName name="_xlnm.Print_Area" localSheetId="25">'Z24 | PRM'!$B$1:$E$6</definedName>
    <definedName name="_xlnm.Print_Area" localSheetId="4">'Z4| Zatrudnienie'!$B$2:$F$13</definedName>
    <definedName name="_xlnm.Print_Area" localSheetId="5">'Z5 | Paliwa i Energia'!$B$1:$I$9</definedName>
    <definedName name="_xlnm.Print_Area" localSheetId="7">'Z7 | Przepustowość'!$B$1:$D$15</definedName>
    <definedName name="_xlnm.Print_Area" localSheetId="8">'Z8 | Tabor'!$B$1:$R$100</definedName>
    <definedName name="_xlnm.Print_Area" localSheetId="9">'Z9 | Tabor'!$B$1:$V$13</definedName>
    <definedName name="Podmiot" localSheetId="26">#REF!</definedName>
    <definedName name="Podmiot" localSheetId="10">#REF!</definedName>
    <definedName name="Podmiot" localSheetId="11">#REF!</definedName>
    <definedName name="Podmiot" localSheetId="12">#REF!</definedName>
    <definedName name="Podmiot" localSheetId="13">#REF!</definedName>
    <definedName name="Podmiot" localSheetId="14">#REF!</definedName>
    <definedName name="Podmiot" localSheetId="15">#REF!</definedName>
    <definedName name="Podmiot" localSheetId="16">#REF!</definedName>
    <definedName name="Podmiot" localSheetId="17">#REF!</definedName>
    <definedName name="Podmiot" localSheetId="18">#REF!</definedName>
    <definedName name="Podmiot" localSheetId="19">#REF!</definedName>
    <definedName name="Podmiot" localSheetId="2">#REF!</definedName>
    <definedName name="Podmiot" localSheetId="20">#REF!</definedName>
    <definedName name="Podmiot" localSheetId="21">#REF!</definedName>
    <definedName name="Podmiot" localSheetId="22">#REF!</definedName>
    <definedName name="Podmiot" localSheetId="23">#REF!</definedName>
    <definedName name="Podmiot" localSheetId="24">#REF!</definedName>
    <definedName name="Podmiot" localSheetId="25">#REF!</definedName>
    <definedName name="Podmiot" localSheetId="4">#REF!</definedName>
    <definedName name="Podmiot" localSheetId="5">#REF!</definedName>
    <definedName name="Podmiot" localSheetId="6">#REF!</definedName>
    <definedName name="Podmiot" localSheetId="7">#REF!</definedName>
    <definedName name="Podmiot" localSheetId="8">#REF!</definedName>
    <definedName name="Podmiot" localSheetId="9">#REF!</definedName>
    <definedName name="Podmiot">#REF!</definedName>
    <definedName name="Rok" localSheetId="26">#REF!</definedName>
    <definedName name="Rok" localSheetId="10">#REF!</definedName>
    <definedName name="Rok" localSheetId="11">#REF!</definedName>
    <definedName name="Rok" localSheetId="12">#REF!</definedName>
    <definedName name="Rok" localSheetId="13">#REF!</definedName>
    <definedName name="Rok" localSheetId="14">#REF!</definedName>
    <definedName name="Rok" localSheetId="15">#REF!</definedName>
    <definedName name="Rok" localSheetId="16">#REF!</definedName>
    <definedName name="Rok" localSheetId="17">#REF!</definedName>
    <definedName name="Rok" localSheetId="18">#REF!</definedName>
    <definedName name="Rok" localSheetId="19">#REF!</definedName>
    <definedName name="Rok" localSheetId="2">#REF!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25">#REF!</definedName>
    <definedName name="Rok" localSheetId="4">#REF!</definedName>
    <definedName name="Rok" localSheetId="5">#REF!</definedName>
    <definedName name="Rok" localSheetId="7">#REF!</definedName>
    <definedName name="Rok" localSheetId="8">#REF!</definedName>
    <definedName name="Rok" localSheetId="9">#REF!</definedName>
    <definedName name="Rok">#REF!</definedName>
    <definedName name="spr.roczne_proj" localSheetId="26">#REF!</definedName>
    <definedName name="spr.roczne_proj" localSheetId="10">#REF!</definedName>
    <definedName name="spr.roczne_proj" localSheetId="11">#REF!</definedName>
    <definedName name="spr.roczne_proj" localSheetId="12">#REF!</definedName>
    <definedName name="spr.roczne_proj" localSheetId="13">#REF!</definedName>
    <definedName name="spr.roczne_proj" localSheetId="14">#REF!</definedName>
    <definedName name="spr.roczne_proj" localSheetId="15">#REF!</definedName>
    <definedName name="spr.roczne_proj" localSheetId="16">#REF!</definedName>
    <definedName name="spr.roczne_proj" localSheetId="17">#REF!</definedName>
    <definedName name="spr.roczne_proj" localSheetId="18">#REF!</definedName>
    <definedName name="spr.roczne_proj" localSheetId="19">#REF!</definedName>
    <definedName name="spr.roczne_proj" localSheetId="2">#REF!</definedName>
    <definedName name="spr.roczne_proj" localSheetId="20">#REF!</definedName>
    <definedName name="spr.roczne_proj" localSheetId="21">#REF!</definedName>
    <definedName name="spr.roczne_proj" localSheetId="22">#REF!</definedName>
    <definedName name="spr.roczne_proj" localSheetId="23">#REF!</definedName>
    <definedName name="spr.roczne_proj" localSheetId="24">#REF!</definedName>
    <definedName name="spr.roczne_proj" localSheetId="25">#REF!</definedName>
    <definedName name="spr.roczne_proj" localSheetId="4">#REF!</definedName>
    <definedName name="spr.roczne_proj" localSheetId="5">#REF!</definedName>
    <definedName name="spr.roczne_proj" localSheetId="7">#REF!</definedName>
    <definedName name="spr.roczne_proj" localSheetId="8">#REF!</definedName>
    <definedName name="spr.roczne_proj" localSheetId="9">#REF!</definedName>
    <definedName name="spr.roczne_proj">#REF!</definedName>
    <definedName name="TT" localSheetId="26">#REF!</definedName>
    <definedName name="TT" localSheetId="10">#REF!</definedName>
    <definedName name="TT" localSheetId="11">#REF!</definedName>
    <definedName name="TT" localSheetId="12">#REF!</definedName>
    <definedName name="TT" localSheetId="13">#REF!</definedName>
    <definedName name="TT" localSheetId="14">#REF!</definedName>
    <definedName name="TT" localSheetId="15">#REF!</definedName>
    <definedName name="TT" localSheetId="16">#REF!</definedName>
    <definedName name="TT" localSheetId="17">#REF!</definedName>
    <definedName name="TT" localSheetId="18">#REF!</definedName>
    <definedName name="TT" localSheetId="19">#REF!</definedName>
    <definedName name="TT" localSheetId="2">#REF!</definedName>
    <definedName name="TT" localSheetId="20">#REF!</definedName>
    <definedName name="TT" localSheetId="21">#REF!</definedName>
    <definedName name="TT" localSheetId="22">#REF!</definedName>
    <definedName name="TT" localSheetId="23">#REF!</definedName>
    <definedName name="TT" localSheetId="24">#REF!</definedName>
    <definedName name="TT" localSheetId="25">#REF!</definedName>
    <definedName name="TT" localSheetId="4">#REF!</definedName>
    <definedName name="TT" localSheetId="5">#REF!</definedName>
    <definedName name="TT" localSheetId="7">#REF!</definedName>
    <definedName name="TT" localSheetId="8">#REF!</definedName>
    <definedName name="TT" localSheetId="9">#REF!</definedName>
    <definedName name="TT">#REF!</definedName>
    <definedName name="UTK_proj.roboczy" localSheetId="26">#REF!</definedName>
    <definedName name="UTK_proj.roboczy" localSheetId="10">#REF!</definedName>
    <definedName name="UTK_proj.roboczy" localSheetId="11">#REF!</definedName>
    <definedName name="UTK_proj.roboczy" localSheetId="12">#REF!</definedName>
    <definedName name="UTK_proj.roboczy" localSheetId="13">#REF!</definedName>
    <definedName name="UTK_proj.roboczy" localSheetId="14">#REF!</definedName>
    <definedName name="UTK_proj.roboczy" localSheetId="15">#REF!</definedName>
    <definedName name="UTK_proj.roboczy" localSheetId="16">#REF!</definedName>
    <definedName name="UTK_proj.roboczy" localSheetId="17">#REF!</definedName>
    <definedName name="UTK_proj.roboczy" localSheetId="18">#REF!</definedName>
    <definedName name="UTK_proj.roboczy" localSheetId="19">#REF!</definedName>
    <definedName name="UTK_proj.roboczy" localSheetId="2">#REF!</definedName>
    <definedName name="UTK_proj.roboczy" localSheetId="20">#REF!</definedName>
    <definedName name="UTK_proj.roboczy" localSheetId="21">#REF!</definedName>
    <definedName name="UTK_proj.roboczy" localSheetId="22">#REF!</definedName>
    <definedName name="UTK_proj.roboczy" localSheetId="23">#REF!</definedName>
    <definedName name="UTK_proj.roboczy" localSheetId="24">#REF!</definedName>
    <definedName name="UTK_proj.roboczy" localSheetId="25">#REF!</definedName>
    <definedName name="UTK_proj.roboczy" localSheetId="4">#REF!</definedName>
    <definedName name="UTK_proj.roboczy" localSheetId="5">#REF!</definedName>
    <definedName name="UTK_proj.roboczy" localSheetId="7">#REF!</definedName>
    <definedName name="UTK_proj.roboczy" localSheetId="8">#REF!</definedName>
    <definedName name="UTK_proj.roboczy" localSheetId="9">#REF!</definedName>
    <definedName name="UTK_proj.roboczy">#REF!</definedName>
    <definedName name="xxx" localSheetId="26">#REF!</definedName>
    <definedName name="xxx" localSheetId="10">#REF!</definedName>
    <definedName name="xxx" localSheetId="11">#REF!</definedName>
    <definedName name="xxx" localSheetId="12">#REF!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2">#REF!</definedName>
    <definedName name="xxx" localSheetId="2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4">#REF!</definedName>
    <definedName name="xxx" localSheetId="5">#REF!</definedName>
    <definedName name="xxx" localSheetId="7">#REF!</definedName>
    <definedName name="xxx" localSheetId="8">#REF!</definedName>
    <definedName name="xxx" localSheetId="9">#REF!</definedName>
    <definedName name="xxx">#REF!</definedName>
  </definedNames>
  <calcPr calcId="162913"/>
</workbook>
</file>

<file path=xl/calcChain.xml><?xml version="1.0" encoding="utf-8"?>
<calcChain xmlns="http://schemas.openxmlformats.org/spreadsheetml/2006/main">
  <c r="C1" i="63" l="1"/>
  <c r="B1" i="69"/>
  <c r="B1" i="68"/>
  <c r="B1" i="70"/>
  <c r="H24" i="58" l="1"/>
  <c r="G24" i="58"/>
  <c r="F24" i="58"/>
  <c r="E24" i="58"/>
  <c r="D24" i="58"/>
  <c r="C24" i="58"/>
  <c r="S13" i="58" s="1"/>
  <c r="Z8" i="63"/>
  <c r="V8" i="63"/>
  <c r="Z7" i="63"/>
  <c r="V7" i="63"/>
  <c r="Y12" i="60" l="1"/>
  <c r="X12" i="60"/>
  <c r="W12" i="60"/>
  <c r="A12" i="60"/>
  <c r="Y9" i="60"/>
  <c r="X9" i="60"/>
  <c r="W9" i="60"/>
  <c r="A9" i="60"/>
  <c r="K17" i="58"/>
  <c r="J17" i="58"/>
  <c r="I17" i="58"/>
  <c r="A17" i="58"/>
  <c r="J17" i="72" l="1"/>
  <c r="I17" i="72"/>
  <c r="H17" i="72"/>
  <c r="A17" i="72"/>
  <c r="J16" i="72"/>
  <c r="I16" i="72"/>
  <c r="H16" i="72"/>
  <c r="A16" i="72"/>
  <c r="J15" i="72"/>
  <c r="I15" i="72"/>
  <c r="H15" i="72"/>
  <c r="A15" i="72"/>
  <c r="J14" i="72"/>
  <c r="I14" i="72"/>
  <c r="H14" i="72"/>
  <c r="A14" i="72"/>
  <c r="J13" i="72"/>
  <c r="I13" i="72"/>
  <c r="H13" i="72"/>
  <c r="A13" i="72"/>
  <c r="J12" i="72"/>
  <c r="I12" i="72"/>
  <c r="H12" i="72"/>
  <c r="A12" i="72"/>
  <c r="J11" i="72"/>
  <c r="I11" i="72"/>
  <c r="H11" i="72"/>
  <c r="A11" i="72"/>
  <c r="J10" i="72"/>
  <c r="I10" i="72"/>
  <c r="H10" i="72"/>
  <c r="A10" i="72"/>
  <c r="J9" i="72"/>
  <c r="I9" i="72"/>
  <c r="H9" i="72"/>
  <c r="A9" i="72"/>
  <c r="J28" i="72"/>
  <c r="I28" i="72"/>
  <c r="H28" i="72"/>
  <c r="A28" i="72"/>
  <c r="J27" i="72"/>
  <c r="I27" i="72"/>
  <c r="H27" i="72"/>
  <c r="A27" i="72"/>
  <c r="J26" i="72"/>
  <c r="I26" i="72"/>
  <c r="H26" i="72"/>
  <c r="A26" i="72"/>
  <c r="J25" i="72"/>
  <c r="I25" i="72"/>
  <c r="H25" i="72"/>
  <c r="A25" i="72"/>
  <c r="J24" i="72"/>
  <c r="I24" i="72"/>
  <c r="H24" i="72"/>
  <c r="A24" i="72"/>
  <c r="J23" i="72"/>
  <c r="I23" i="72"/>
  <c r="H23" i="72"/>
  <c r="A23" i="72"/>
  <c r="J22" i="72"/>
  <c r="I22" i="72"/>
  <c r="H22" i="72"/>
  <c r="A22" i="72"/>
  <c r="J21" i="72"/>
  <c r="I21" i="72"/>
  <c r="H21" i="72"/>
  <c r="A21" i="72"/>
  <c r="J20" i="72"/>
  <c r="I20" i="72"/>
  <c r="H20" i="72"/>
  <c r="A20" i="72"/>
  <c r="J19" i="72"/>
  <c r="I19" i="72"/>
  <c r="H19" i="72"/>
  <c r="A19" i="72"/>
  <c r="J18" i="72"/>
  <c r="I18" i="72"/>
  <c r="H18" i="72"/>
  <c r="A18" i="72"/>
  <c r="J8" i="72"/>
  <c r="I8" i="72"/>
  <c r="H8" i="72"/>
  <c r="A8" i="72"/>
  <c r="J7" i="72"/>
  <c r="I7" i="72"/>
  <c r="H7" i="72"/>
  <c r="A7" i="72"/>
  <c r="J6" i="72"/>
  <c r="I6" i="72"/>
  <c r="H6" i="72"/>
  <c r="A6" i="72"/>
  <c r="B1" i="72"/>
  <c r="M8" i="23" l="1"/>
  <c r="N8" i="23"/>
  <c r="O8" i="23"/>
  <c r="O7" i="23"/>
  <c r="N7" i="23"/>
  <c r="M7" i="23"/>
  <c r="M8" i="48"/>
  <c r="N8" i="48"/>
  <c r="O8" i="48"/>
  <c r="O7" i="48"/>
  <c r="N7" i="48"/>
  <c r="M7" i="48"/>
  <c r="L8" i="39"/>
  <c r="K8" i="39"/>
  <c r="J8" i="39"/>
  <c r="G8" i="50"/>
  <c r="H8" i="50"/>
  <c r="I8" i="50"/>
  <c r="G9" i="50"/>
  <c r="H9" i="50"/>
  <c r="I9" i="50"/>
  <c r="G10" i="50"/>
  <c r="H10" i="50"/>
  <c r="I10" i="50"/>
  <c r="G11" i="50"/>
  <c r="H11" i="50"/>
  <c r="I11" i="50"/>
  <c r="G12" i="50"/>
  <c r="H12" i="50"/>
  <c r="I12" i="50"/>
  <c r="G13" i="50"/>
  <c r="H13" i="50"/>
  <c r="I13" i="50"/>
  <c r="I7" i="50"/>
  <c r="H7" i="50"/>
  <c r="G7" i="50"/>
  <c r="O6" i="54"/>
  <c r="N6" i="54"/>
  <c r="M6" i="54"/>
  <c r="F7" i="41"/>
  <c r="G7" i="41"/>
  <c r="H7" i="41"/>
  <c r="F8" i="41"/>
  <c r="G8" i="41"/>
  <c r="H8" i="41"/>
  <c r="F9" i="41"/>
  <c r="G9" i="41"/>
  <c r="H9" i="41"/>
  <c r="F10" i="41"/>
  <c r="G10" i="41"/>
  <c r="H10" i="41"/>
  <c r="F11" i="41"/>
  <c r="G11" i="41"/>
  <c r="H11" i="41"/>
  <c r="H6" i="41"/>
  <c r="G6" i="41"/>
  <c r="F6" i="41"/>
  <c r="P9" i="53"/>
  <c r="O9" i="53"/>
  <c r="N9" i="53"/>
  <c r="G4" i="42"/>
  <c r="F4" i="42"/>
  <c r="E4" i="42"/>
  <c r="M7" i="52"/>
  <c r="L7" i="52"/>
  <c r="K7" i="52"/>
  <c r="H8" i="55"/>
  <c r="G8" i="55"/>
  <c r="F8" i="55"/>
  <c r="N8" i="64"/>
  <c r="O8" i="64"/>
  <c r="P8" i="64"/>
  <c r="N9" i="64"/>
  <c r="O9" i="64"/>
  <c r="P9" i="64"/>
  <c r="N10" i="64"/>
  <c r="O10" i="64"/>
  <c r="P10" i="64"/>
  <c r="N11" i="64"/>
  <c r="O11" i="64"/>
  <c r="P11" i="64"/>
  <c r="N12" i="64"/>
  <c r="O12" i="64"/>
  <c r="P12" i="64"/>
  <c r="N13" i="64"/>
  <c r="O13" i="64"/>
  <c r="P13" i="64"/>
  <c r="N14" i="64"/>
  <c r="O14" i="64"/>
  <c r="P14" i="64"/>
  <c r="N15" i="64"/>
  <c r="O15" i="64"/>
  <c r="P15" i="64"/>
  <c r="N16" i="64"/>
  <c r="O16" i="64"/>
  <c r="P16" i="64"/>
  <c r="N17" i="64"/>
  <c r="O17" i="64"/>
  <c r="P17" i="64"/>
  <c r="N18" i="64"/>
  <c r="O18" i="64"/>
  <c r="P18" i="64"/>
  <c r="N19" i="64"/>
  <c r="O19" i="64"/>
  <c r="P19" i="64"/>
  <c r="N20" i="64"/>
  <c r="O20" i="64"/>
  <c r="P20" i="64"/>
  <c r="N21" i="64"/>
  <c r="O21" i="64"/>
  <c r="P21" i="64"/>
  <c r="N22" i="64"/>
  <c r="O22" i="64"/>
  <c r="P22" i="64"/>
  <c r="P7" i="64"/>
  <c r="O7" i="64"/>
  <c r="N7" i="64"/>
  <c r="O7" i="65"/>
  <c r="N7" i="65"/>
  <c r="M7" i="65"/>
  <c r="B1" i="71"/>
  <c r="I6" i="71"/>
  <c r="J6" i="71"/>
  <c r="K6" i="71"/>
  <c r="I7" i="71"/>
  <c r="J7" i="71"/>
  <c r="K7" i="71"/>
  <c r="I8" i="71"/>
  <c r="J8" i="71"/>
  <c r="K8" i="71"/>
  <c r="I9" i="71"/>
  <c r="J9" i="71"/>
  <c r="K9" i="71"/>
  <c r="I10" i="71"/>
  <c r="J10" i="71"/>
  <c r="K10" i="71"/>
  <c r="I11" i="71"/>
  <c r="J11" i="71"/>
  <c r="K11" i="71"/>
  <c r="I12" i="71"/>
  <c r="J12" i="71"/>
  <c r="K12" i="71"/>
  <c r="I13" i="71"/>
  <c r="J13" i="71"/>
  <c r="K13" i="71"/>
  <c r="I14" i="71"/>
  <c r="J14" i="71"/>
  <c r="K14" i="71"/>
  <c r="I15" i="71"/>
  <c r="J15" i="71"/>
  <c r="K15" i="71"/>
  <c r="I16" i="71"/>
  <c r="J16" i="71"/>
  <c r="K16" i="71"/>
  <c r="I17" i="71"/>
  <c r="J17" i="71"/>
  <c r="K17" i="71"/>
  <c r="I18" i="71"/>
  <c r="J18" i="71"/>
  <c r="K18" i="71"/>
  <c r="I19" i="71"/>
  <c r="J19" i="71"/>
  <c r="K19" i="71"/>
  <c r="I20" i="71"/>
  <c r="J20" i="71"/>
  <c r="K20" i="71"/>
  <c r="I21" i="71"/>
  <c r="J21" i="71"/>
  <c r="K21" i="71"/>
  <c r="I22" i="71"/>
  <c r="J22" i="71"/>
  <c r="K22" i="71"/>
  <c r="I23" i="71"/>
  <c r="J23" i="71"/>
  <c r="K23" i="71"/>
  <c r="I24" i="71"/>
  <c r="J24" i="71"/>
  <c r="K24" i="71"/>
  <c r="I25" i="71"/>
  <c r="J25" i="71"/>
  <c r="K25" i="71"/>
  <c r="I26" i="71"/>
  <c r="J26" i="71"/>
  <c r="K26" i="71"/>
  <c r="I27" i="71"/>
  <c r="J27" i="71"/>
  <c r="K27" i="71"/>
  <c r="I28" i="71"/>
  <c r="J28" i="71"/>
  <c r="K28" i="71"/>
  <c r="I29" i="71"/>
  <c r="J29" i="71"/>
  <c r="K29" i="71"/>
  <c r="I30" i="71"/>
  <c r="J30" i="71"/>
  <c r="K30" i="71"/>
  <c r="I31" i="71"/>
  <c r="J31" i="71"/>
  <c r="K31" i="71"/>
  <c r="I32" i="71"/>
  <c r="J32" i="71"/>
  <c r="K32" i="71"/>
  <c r="K5" i="71"/>
  <c r="J5" i="71"/>
  <c r="I5" i="71"/>
  <c r="H7" i="62"/>
  <c r="I7" i="62"/>
  <c r="J7" i="62"/>
  <c r="H8" i="62"/>
  <c r="I8" i="62"/>
  <c r="J8" i="62"/>
  <c r="H9" i="62"/>
  <c r="I9" i="62"/>
  <c r="J9" i="62"/>
  <c r="H10" i="62"/>
  <c r="I10" i="62"/>
  <c r="J10" i="62"/>
  <c r="H11" i="62"/>
  <c r="I11" i="62"/>
  <c r="J11" i="62"/>
  <c r="H12" i="62"/>
  <c r="I12" i="62"/>
  <c r="J12" i="62"/>
  <c r="H13" i="62"/>
  <c r="I13" i="62"/>
  <c r="J13" i="62"/>
  <c r="H14" i="62"/>
  <c r="I14" i="62"/>
  <c r="J14" i="62"/>
  <c r="H15" i="62"/>
  <c r="I15" i="62"/>
  <c r="J15" i="62"/>
  <c r="H16" i="62"/>
  <c r="I16" i="62"/>
  <c r="J16" i="62"/>
  <c r="H17" i="62"/>
  <c r="I17" i="62"/>
  <c r="J17" i="62"/>
  <c r="H18" i="62"/>
  <c r="I18" i="62"/>
  <c r="J18" i="62"/>
  <c r="H19" i="62"/>
  <c r="I19" i="62"/>
  <c r="J19" i="62"/>
  <c r="H20" i="62"/>
  <c r="I20" i="62"/>
  <c r="J20" i="62"/>
  <c r="H21" i="62"/>
  <c r="I21" i="62"/>
  <c r="J21" i="62"/>
  <c r="H22" i="62"/>
  <c r="I22" i="62"/>
  <c r="J22" i="62"/>
  <c r="H23" i="62"/>
  <c r="I23" i="62"/>
  <c r="J23" i="62"/>
  <c r="H24" i="62"/>
  <c r="I24" i="62"/>
  <c r="J24" i="62"/>
  <c r="H25" i="62"/>
  <c r="I25" i="62"/>
  <c r="J25" i="62"/>
  <c r="H26" i="62"/>
  <c r="I26" i="62"/>
  <c r="J26" i="62"/>
  <c r="H27" i="62"/>
  <c r="I27" i="62"/>
  <c r="J27" i="62"/>
  <c r="H28" i="62"/>
  <c r="I28" i="62"/>
  <c r="J28" i="62"/>
  <c r="H29" i="62"/>
  <c r="I29" i="62"/>
  <c r="J29" i="62"/>
  <c r="H30" i="62"/>
  <c r="I30" i="62"/>
  <c r="J30" i="62"/>
  <c r="H31" i="62"/>
  <c r="I31" i="62"/>
  <c r="J31" i="62"/>
  <c r="H32" i="62"/>
  <c r="I32" i="62"/>
  <c r="J32" i="62"/>
  <c r="H33" i="62"/>
  <c r="I33" i="62"/>
  <c r="J33" i="62"/>
  <c r="J6" i="62"/>
  <c r="I6" i="62"/>
  <c r="H6" i="62"/>
  <c r="W10" i="60"/>
  <c r="X10" i="60"/>
  <c r="Y10" i="60"/>
  <c r="W11" i="60"/>
  <c r="X11" i="60"/>
  <c r="Y11" i="60"/>
  <c r="W13" i="60"/>
  <c r="X13" i="60"/>
  <c r="Y13" i="60"/>
  <c r="Y8" i="60"/>
  <c r="X8" i="60"/>
  <c r="W8" i="60"/>
  <c r="X8" i="56"/>
  <c r="Y8" i="56"/>
  <c r="Z8" i="56"/>
  <c r="X9" i="56"/>
  <c r="Y9" i="56"/>
  <c r="Z9" i="56"/>
  <c r="X10" i="56"/>
  <c r="Y10" i="56"/>
  <c r="Z10" i="56"/>
  <c r="X11" i="56"/>
  <c r="Y11" i="56"/>
  <c r="Z11" i="56"/>
  <c r="X12" i="56"/>
  <c r="Y12" i="56"/>
  <c r="Z12" i="56"/>
  <c r="X13" i="56"/>
  <c r="Y13" i="56"/>
  <c r="Z13" i="56"/>
  <c r="X14" i="56"/>
  <c r="Y14" i="56"/>
  <c r="Z14" i="56"/>
  <c r="X15" i="56"/>
  <c r="Y15" i="56"/>
  <c r="Z15" i="56"/>
  <c r="X16" i="56"/>
  <c r="Y16" i="56"/>
  <c r="Z16" i="56"/>
  <c r="X17" i="56"/>
  <c r="Y17" i="56"/>
  <c r="Z17" i="56"/>
  <c r="X18" i="56"/>
  <c r="Y18" i="56"/>
  <c r="Z18" i="56"/>
  <c r="X19" i="56"/>
  <c r="Y19" i="56"/>
  <c r="Z19" i="56"/>
  <c r="X20" i="56"/>
  <c r="Y20" i="56"/>
  <c r="Z20" i="56"/>
  <c r="X21" i="56"/>
  <c r="Y21" i="56"/>
  <c r="Z21" i="56"/>
  <c r="X22" i="56"/>
  <c r="Y22" i="56"/>
  <c r="Z22" i="56"/>
  <c r="X23" i="56"/>
  <c r="Y23" i="56"/>
  <c r="Z23" i="56"/>
  <c r="X24" i="56"/>
  <c r="Y24" i="56"/>
  <c r="Z24" i="56"/>
  <c r="X25" i="56"/>
  <c r="Y25" i="56"/>
  <c r="Z25" i="56"/>
  <c r="X26" i="56"/>
  <c r="Y26" i="56"/>
  <c r="Z26" i="56"/>
  <c r="X27" i="56"/>
  <c r="Y27" i="56"/>
  <c r="Z27" i="56"/>
  <c r="X28" i="56"/>
  <c r="Y28" i="56"/>
  <c r="Z28" i="56"/>
  <c r="X29" i="56"/>
  <c r="Y29" i="56"/>
  <c r="Z29" i="56"/>
  <c r="X30" i="56"/>
  <c r="Y30" i="56"/>
  <c r="Z30" i="56"/>
  <c r="X31" i="56"/>
  <c r="Y31" i="56"/>
  <c r="Z31" i="56"/>
  <c r="X32" i="56"/>
  <c r="Y32" i="56"/>
  <c r="Z32" i="56"/>
  <c r="X33" i="56"/>
  <c r="Y33" i="56"/>
  <c r="Z33" i="56"/>
  <c r="X34" i="56"/>
  <c r="Y34" i="56"/>
  <c r="Z34" i="56"/>
  <c r="X35" i="56"/>
  <c r="Y35" i="56"/>
  <c r="Z35" i="56"/>
  <c r="X36" i="56"/>
  <c r="Y36" i="56"/>
  <c r="Z36" i="56"/>
  <c r="X37" i="56"/>
  <c r="Y37" i="56"/>
  <c r="Z37" i="56"/>
  <c r="X38" i="56"/>
  <c r="Y38" i="56"/>
  <c r="Z38" i="56"/>
  <c r="X39" i="56"/>
  <c r="Y39" i="56"/>
  <c r="Z39" i="56"/>
  <c r="X40" i="56"/>
  <c r="Y40" i="56"/>
  <c r="Z40" i="56"/>
  <c r="X41" i="56"/>
  <c r="Y41" i="56"/>
  <c r="Z41" i="56"/>
  <c r="X42" i="56"/>
  <c r="Y42" i="56"/>
  <c r="Z42" i="56"/>
  <c r="X43" i="56"/>
  <c r="Y43" i="56"/>
  <c r="Z43" i="56"/>
  <c r="X44" i="56"/>
  <c r="Y44" i="56"/>
  <c r="Z44" i="56"/>
  <c r="X45" i="56"/>
  <c r="Y45" i="56"/>
  <c r="Z45" i="56"/>
  <c r="X46" i="56"/>
  <c r="Y46" i="56"/>
  <c r="Z46" i="56"/>
  <c r="X47" i="56"/>
  <c r="Y47" i="56"/>
  <c r="Z47" i="56"/>
  <c r="X48" i="56"/>
  <c r="Y48" i="56"/>
  <c r="Z48" i="56"/>
  <c r="X49" i="56"/>
  <c r="Y49" i="56"/>
  <c r="Z49" i="56"/>
  <c r="X50" i="56"/>
  <c r="Y50" i="56"/>
  <c r="Z50" i="56"/>
  <c r="X51" i="56"/>
  <c r="Y51" i="56"/>
  <c r="Z51" i="56"/>
  <c r="X52" i="56"/>
  <c r="Y52" i="56"/>
  <c r="Z52" i="56"/>
  <c r="X53" i="56"/>
  <c r="Y53" i="56"/>
  <c r="Z53" i="56"/>
  <c r="X54" i="56"/>
  <c r="Y54" i="56"/>
  <c r="Z54" i="56"/>
  <c r="X55" i="56"/>
  <c r="Y55" i="56"/>
  <c r="Z55" i="56"/>
  <c r="X56" i="56"/>
  <c r="Y56" i="56"/>
  <c r="Z56" i="56"/>
  <c r="X57" i="56"/>
  <c r="Y57" i="56"/>
  <c r="Z57" i="56"/>
  <c r="X58" i="56"/>
  <c r="Y58" i="56"/>
  <c r="Z58" i="56"/>
  <c r="X59" i="56"/>
  <c r="Y59" i="56"/>
  <c r="Z59" i="56"/>
  <c r="X60" i="56"/>
  <c r="Y60" i="56"/>
  <c r="Z60" i="56"/>
  <c r="X61" i="56"/>
  <c r="Y61" i="56"/>
  <c r="Z61" i="56"/>
  <c r="X62" i="56"/>
  <c r="Y62" i="56"/>
  <c r="Z62" i="56"/>
  <c r="X63" i="56"/>
  <c r="Y63" i="56"/>
  <c r="Z63" i="56"/>
  <c r="X64" i="56"/>
  <c r="Y64" i="56"/>
  <c r="Z64" i="56"/>
  <c r="X65" i="56"/>
  <c r="Y65" i="56"/>
  <c r="Z65" i="56"/>
  <c r="X66" i="56"/>
  <c r="Y66" i="56"/>
  <c r="Z66" i="56"/>
  <c r="X67" i="56"/>
  <c r="Y67" i="56"/>
  <c r="Z67" i="56"/>
  <c r="X68" i="56"/>
  <c r="Y68" i="56"/>
  <c r="Z68" i="56"/>
  <c r="X69" i="56"/>
  <c r="Y69" i="56"/>
  <c r="Z69" i="56"/>
  <c r="X70" i="56"/>
  <c r="Y70" i="56"/>
  <c r="Z70" i="56"/>
  <c r="X71" i="56"/>
  <c r="Y71" i="56"/>
  <c r="Z71" i="56"/>
  <c r="X72" i="56"/>
  <c r="Y72" i="56"/>
  <c r="Z72" i="56"/>
  <c r="X73" i="56"/>
  <c r="Y73" i="56"/>
  <c r="Z73" i="56"/>
  <c r="X74" i="56"/>
  <c r="Y74" i="56"/>
  <c r="Z74" i="56"/>
  <c r="X75" i="56"/>
  <c r="Y75" i="56"/>
  <c r="Z75" i="56"/>
  <c r="X76" i="56"/>
  <c r="Y76" i="56"/>
  <c r="Z76" i="56"/>
  <c r="X77" i="56"/>
  <c r="Y77" i="56"/>
  <c r="Z77" i="56"/>
  <c r="X78" i="56"/>
  <c r="Y78" i="56"/>
  <c r="Z78" i="56"/>
  <c r="X79" i="56"/>
  <c r="Y79" i="56"/>
  <c r="Z79" i="56"/>
  <c r="X80" i="56"/>
  <c r="Y80" i="56"/>
  <c r="Z80" i="56"/>
  <c r="X81" i="56"/>
  <c r="Y81" i="56"/>
  <c r="Z81" i="56"/>
  <c r="X82" i="56"/>
  <c r="Y82" i="56"/>
  <c r="Z82" i="56"/>
  <c r="X83" i="56"/>
  <c r="Y83" i="56"/>
  <c r="Z83" i="56"/>
  <c r="X84" i="56"/>
  <c r="Y84" i="56"/>
  <c r="Z84" i="56"/>
  <c r="X85" i="56"/>
  <c r="Y85" i="56"/>
  <c r="Z85" i="56"/>
  <c r="X86" i="56"/>
  <c r="Y86" i="56"/>
  <c r="Z86" i="56"/>
  <c r="X87" i="56"/>
  <c r="Y87" i="56"/>
  <c r="Z87" i="56"/>
  <c r="X88" i="56"/>
  <c r="Y88" i="56"/>
  <c r="Z88" i="56"/>
  <c r="X89" i="56"/>
  <c r="Y89" i="56"/>
  <c r="Z89" i="56"/>
  <c r="X90" i="56"/>
  <c r="Y90" i="56"/>
  <c r="Z90" i="56"/>
  <c r="X91" i="56"/>
  <c r="Y91" i="56"/>
  <c r="Z91" i="56"/>
  <c r="X92" i="56"/>
  <c r="Y92" i="56"/>
  <c r="Z92" i="56"/>
  <c r="X93" i="56"/>
  <c r="Y93" i="56"/>
  <c r="Z93" i="56"/>
  <c r="X94" i="56"/>
  <c r="Y94" i="56"/>
  <c r="Z94" i="56"/>
  <c r="X95" i="56"/>
  <c r="Y95" i="56"/>
  <c r="Z95" i="56"/>
  <c r="X96" i="56"/>
  <c r="Y96" i="56"/>
  <c r="Z96" i="56"/>
  <c r="X97" i="56"/>
  <c r="Y97" i="56"/>
  <c r="Z97" i="56"/>
  <c r="X98" i="56"/>
  <c r="Y98" i="56"/>
  <c r="Z98" i="56"/>
  <c r="X99" i="56"/>
  <c r="Y99" i="56"/>
  <c r="Z99" i="56"/>
  <c r="X100" i="56"/>
  <c r="Y100" i="56"/>
  <c r="Z100" i="56"/>
  <c r="Z7" i="56"/>
  <c r="Y7" i="56"/>
  <c r="X7" i="56"/>
  <c r="K9" i="40"/>
  <c r="L9" i="40"/>
  <c r="M9" i="40"/>
  <c r="K10" i="40"/>
  <c r="L10" i="40"/>
  <c r="M10" i="40"/>
  <c r="K11" i="40"/>
  <c r="L11" i="40"/>
  <c r="M11" i="40"/>
  <c r="K12" i="40"/>
  <c r="L12" i="40"/>
  <c r="M12" i="40"/>
  <c r="K13" i="40"/>
  <c r="L13" i="40"/>
  <c r="M13" i="40"/>
  <c r="K14" i="40"/>
  <c r="L14" i="40"/>
  <c r="M14" i="40"/>
  <c r="K15" i="40"/>
  <c r="L15" i="40"/>
  <c r="M15" i="40"/>
  <c r="M8" i="40"/>
  <c r="L8" i="40"/>
  <c r="K8" i="40"/>
  <c r="G7" i="70"/>
  <c r="H7" i="70"/>
  <c r="I7" i="70"/>
  <c r="G8" i="70"/>
  <c r="H8" i="70"/>
  <c r="I8" i="70"/>
  <c r="G9" i="70"/>
  <c r="H9" i="70"/>
  <c r="I9" i="70"/>
  <c r="G10" i="70"/>
  <c r="H10" i="70"/>
  <c r="I10" i="70"/>
  <c r="G11" i="70"/>
  <c r="H11" i="70"/>
  <c r="I11" i="70"/>
  <c r="G12" i="70"/>
  <c r="H12" i="70"/>
  <c r="I12" i="70"/>
  <c r="G13" i="70"/>
  <c r="H13" i="70"/>
  <c r="I13" i="70"/>
  <c r="G14" i="70"/>
  <c r="H14" i="70"/>
  <c r="I14" i="70"/>
  <c r="G15" i="70"/>
  <c r="H15" i="70"/>
  <c r="I15" i="70"/>
  <c r="G16" i="70"/>
  <c r="H16" i="70"/>
  <c r="I16" i="70"/>
  <c r="G17" i="70"/>
  <c r="H17" i="70"/>
  <c r="I17" i="70"/>
  <c r="G18" i="70"/>
  <c r="H18" i="70"/>
  <c r="I18" i="70"/>
  <c r="G19" i="70"/>
  <c r="H19" i="70"/>
  <c r="I19" i="70"/>
  <c r="G20" i="70"/>
  <c r="H20" i="70"/>
  <c r="I20" i="70"/>
  <c r="G21" i="70"/>
  <c r="H21" i="70"/>
  <c r="I21" i="70"/>
  <c r="G22" i="70"/>
  <c r="H22" i="70"/>
  <c r="I22" i="70"/>
  <c r="G23" i="70"/>
  <c r="H23" i="70"/>
  <c r="I23" i="70"/>
  <c r="G24" i="70"/>
  <c r="H24" i="70"/>
  <c r="I24" i="70"/>
  <c r="G25" i="70"/>
  <c r="H25" i="70"/>
  <c r="I25" i="70"/>
  <c r="G26" i="70"/>
  <c r="H26" i="70"/>
  <c r="I26" i="70"/>
  <c r="G27" i="70"/>
  <c r="H27" i="70"/>
  <c r="I27" i="70"/>
  <c r="G28" i="70"/>
  <c r="H28" i="70"/>
  <c r="I28" i="70"/>
  <c r="G29" i="70"/>
  <c r="H29" i="70"/>
  <c r="I29" i="70"/>
  <c r="G30" i="70"/>
  <c r="H30" i="70"/>
  <c r="I30" i="70"/>
  <c r="G31" i="70"/>
  <c r="H31" i="70"/>
  <c r="I31" i="70"/>
  <c r="G32" i="70"/>
  <c r="H32" i="70"/>
  <c r="I32" i="70"/>
  <c r="G33" i="70"/>
  <c r="H33" i="70"/>
  <c r="I33" i="70"/>
  <c r="G34" i="70"/>
  <c r="H34" i="70"/>
  <c r="I34" i="70"/>
  <c r="G35" i="70"/>
  <c r="H35" i="70"/>
  <c r="I35" i="70"/>
  <c r="G36" i="70"/>
  <c r="H36" i="70"/>
  <c r="I36" i="70"/>
  <c r="G37" i="70"/>
  <c r="H37" i="70"/>
  <c r="I37" i="70"/>
  <c r="G38" i="70"/>
  <c r="H38" i="70"/>
  <c r="I38" i="70"/>
  <c r="G39" i="70"/>
  <c r="H39" i="70"/>
  <c r="I39" i="70"/>
  <c r="G40" i="70"/>
  <c r="H40" i="70"/>
  <c r="I40" i="70"/>
  <c r="G41" i="70"/>
  <c r="H41" i="70"/>
  <c r="I41" i="70"/>
  <c r="G42" i="70"/>
  <c r="H42" i="70"/>
  <c r="I42" i="70"/>
  <c r="G43" i="70"/>
  <c r="H43" i="70"/>
  <c r="I43" i="70"/>
  <c r="G44" i="70"/>
  <c r="H44" i="70"/>
  <c r="I44" i="70"/>
  <c r="G45" i="70"/>
  <c r="H45" i="70"/>
  <c r="I45" i="70"/>
  <c r="G46" i="70"/>
  <c r="H46" i="70"/>
  <c r="I46" i="70"/>
  <c r="G47" i="70"/>
  <c r="H47" i="70"/>
  <c r="I47" i="70"/>
  <c r="G48" i="70"/>
  <c r="H48" i="70"/>
  <c r="I48" i="70"/>
  <c r="G49" i="70"/>
  <c r="H49" i="70"/>
  <c r="I49" i="70"/>
  <c r="G50" i="70"/>
  <c r="H50" i="70"/>
  <c r="I50" i="70"/>
  <c r="G51" i="70"/>
  <c r="H51" i="70"/>
  <c r="I51" i="70"/>
  <c r="G52" i="70"/>
  <c r="H52" i="70"/>
  <c r="I52" i="70"/>
  <c r="G53" i="70"/>
  <c r="H53" i="70"/>
  <c r="I53" i="70"/>
  <c r="G54" i="70"/>
  <c r="H54" i="70"/>
  <c r="I54" i="70"/>
  <c r="G55" i="70"/>
  <c r="H55" i="70"/>
  <c r="I55" i="70"/>
  <c r="G56" i="70"/>
  <c r="H56" i="70"/>
  <c r="I56" i="70"/>
  <c r="G57" i="70"/>
  <c r="H57" i="70"/>
  <c r="I57" i="70"/>
  <c r="G58" i="70"/>
  <c r="H58" i="70"/>
  <c r="I58" i="70"/>
  <c r="G59" i="70"/>
  <c r="H59" i="70"/>
  <c r="I59" i="70"/>
  <c r="G60" i="70"/>
  <c r="H60" i="70"/>
  <c r="I60" i="70"/>
  <c r="G61" i="70"/>
  <c r="H61" i="70"/>
  <c r="I61" i="70"/>
  <c r="G62" i="70"/>
  <c r="H62" i="70"/>
  <c r="I62" i="70"/>
  <c r="G63" i="70"/>
  <c r="H63" i="70"/>
  <c r="I63" i="70"/>
  <c r="G64" i="70"/>
  <c r="H64" i="70"/>
  <c r="I64" i="70"/>
  <c r="G65" i="70"/>
  <c r="H65" i="70"/>
  <c r="I65" i="70"/>
  <c r="G66" i="70"/>
  <c r="H66" i="70"/>
  <c r="I66" i="70"/>
  <c r="G67" i="70"/>
  <c r="H67" i="70"/>
  <c r="I67" i="70"/>
  <c r="G68" i="70"/>
  <c r="H68" i="70"/>
  <c r="I68" i="70"/>
  <c r="G69" i="70"/>
  <c r="H69" i="70"/>
  <c r="I69" i="70"/>
  <c r="G70" i="70"/>
  <c r="H70" i="70"/>
  <c r="I70" i="70"/>
  <c r="G71" i="70"/>
  <c r="H71" i="70"/>
  <c r="I71" i="70"/>
  <c r="G72" i="70"/>
  <c r="H72" i="70"/>
  <c r="I72" i="70"/>
  <c r="G73" i="70"/>
  <c r="H73" i="70"/>
  <c r="I73" i="70"/>
  <c r="G74" i="70"/>
  <c r="H74" i="70"/>
  <c r="I74" i="70"/>
  <c r="G75" i="70"/>
  <c r="H75" i="70"/>
  <c r="I75" i="70"/>
  <c r="G76" i="70"/>
  <c r="H76" i="70"/>
  <c r="I76" i="70"/>
  <c r="I6" i="70"/>
  <c r="H6" i="70"/>
  <c r="G6" i="70"/>
  <c r="A7" i="70"/>
  <c r="A8" i="70"/>
  <c r="A9" i="70"/>
  <c r="A10" i="70"/>
  <c r="A11" i="70"/>
  <c r="A12" i="70"/>
  <c r="A13" i="70"/>
  <c r="A14" i="70"/>
  <c r="A15" i="70"/>
  <c r="A16" i="70"/>
  <c r="A17" i="70"/>
  <c r="A18" i="70"/>
  <c r="A19" i="70"/>
  <c r="A20" i="70"/>
  <c r="A21" i="70"/>
  <c r="A22" i="70"/>
  <c r="A23" i="70"/>
  <c r="A24" i="70"/>
  <c r="A25" i="70"/>
  <c r="A26" i="70"/>
  <c r="A27" i="70"/>
  <c r="A28" i="70"/>
  <c r="A29" i="70"/>
  <c r="A30" i="70"/>
  <c r="A31" i="70"/>
  <c r="A32" i="70"/>
  <c r="A33" i="70"/>
  <c r="A34" i="70"/>
  <c r="A35" i="70"/>
  <c r="A36" i="70"/>
  <c r="A37" i="70"/>
  <c r="A38" i="70"/>
  <c r="A39" i="70"/>
  <c r="A40" i="70"/>
  <c r="A41" i="70"/>
  <c r="A42" i="70"/>
  <c r="A43" i="70"/>
  <c r="A44" i="70"/>
  <c r="A45" i="70"/>
  <c r="A46" i="70"/>
  <c r="A47" i="70"/>
  <c r="A48" i="70"/>
  <c r="A49" i="70"/>
  <c r="A50" i="70"/>
  <c r="A51" i="70"/>
  <c r="A52" i="70"/>
  <c r="A53" i="70"/>
  <c r="A54" i="70"/>
  <c r="A55" i="70"/>
  <c r="A56" i="70"/>
  <c r="A57" i="70"/>
  <c r="A58" i="70"/>
  <c r="A59" i="70"/>
  <c r="A60" i="70"/>
  <c r="A61" i="70"/>
  <c r="A62" i="70"/>
  <c r="A63" i="70"/>
  <c r="A64" i="70"/>
  <c r="A65" i="70"/>
  <c r="A66" i="70"/>
  <c r="A67" i="70"/>
  <c r="A68" i="70"/>
  <c r="A69" i="70"/>
  <c r="A70" i="70"/>
  <c r="A71" i="70"/>
  <c r="A72" i="70"/>
  <c r="A73" i="70"/>
  <c r="A74" i="70"/>
  <c r="A75" i="70"/>
  <c r="A76" i="70"/>
  <c r="A6" i="70"/>
  <c r="A5" i="68"/>
  <c r="A6" i="68"/>
  <c r="A7" i="68"/>
  <c r="A8" i="68"/>
  <c r="A9" i="68"/>
  <c r="A10" i="68"/>
  <c r="A11" i="68"/>
  <c r="A12" i="68"/>
  <c r="A13" i="68"/>
  <c r="A4" i="68"/>
  <c r="A9" i="57"/>
  <c r="A8" i="57"/>
  <c r="H5" i="68"/>
  <c r="I5" i="68"/>
  <c r="J5" i="68"/>
  <c r="H6" i="68"/>
  <c r="I6" i="68"/>
  <c r="J6" i="68"/>
  <c r="H7" i="68"/>
  <c r="I7" i="68"/>
  <c r="J7" i="68"/>
  <c r="H8" i="68"/>
  <c r="I8" i="68"/>
  <c r="J8" i="68"/>
  <c r="H9" i="68"/>
  <c r="I9" i="68"/>
  <c r="J9" i="68"/>
  <c r="H10" i="68"/>
  <c r="I10" i="68"/>
  <c r="J10" i="68"/>
  <c r="H11" i="68"/>
  <c r="I11" i="68"/>
  <c r="J11" i="68"/>
  <c r="H12" i="68"/>
  <c r="I12" i="68"/>
  <c r="J12" i="68"/>
  <c r="H13" i="68"/>
  <c r="I13" i="68"/>
  <c r="J13" i="68"/>
  <c r="J4" i="68"/>
  <c r="I4" i="68"/>
  <c r="H4" i="68"/>
  <c r="H5" i="69"/>
  <c r="I5" i="69"/>
  <c r="J5" i="69"/>
  <c r="H6" i="69"/>
  <c r="I6" i="69"/>
  <c r="J6" i="69"/>
  <c r="H7" i="69"/>
  <c r="I7" i="69"/>
  <c r="J7" i="69"/>
  <c r="H8" i="69"/>
  <c r="I8" i="69"/>
  <c r="J8" i="69"/>
  <c r="H9" i="69"/>
  <c r="I9" i="69"/>
  <c r="J9" i="69"/>
  <c r="H10" i="69"/>
  <c r="I10" i="69"/>
  <c r="J10" i="69"/>
  <c r="H11" i="69"/>
  <c r="I11" i="69"/>
  <c r="J11" i="69"/>
  <c r="H12" i="69"/>
  <c r="I12" i="69"/>
  <c r="J12" i="69"/>
  <c r="H13" i="69"/>
  <c r="I13" i="69"/>
  <c r="J13" i="69"/>
  <c r="H14" i="69"/>
  <c r="I14" i="69"/>
  <c r="J14" i="69"/>
  <c r="H15" i="69"/>
  <c r="I15" i="69"/>
  <c r="J15" i="69"/>
  <c r="H16" i="69"/>
  <c r="I16" i="69"/>
  <c r="J16" i="69"/>
  <c r="J4" i="69"/>
  <c r="I4" i="69"/>
  <c r="H4" i="69"/>
  <c r="A32" i="71" l="1"/>
  <c r="A31" i="71"/>
  <c r="A30" i="71"/>
  <c r="A29" i="71"/>
  <c r="A28" i="71"/>
  <c r="A27" i="71"/>
  <c r="A26" i="71"/>
  <c r="A25" i="71"/>
  <c r="A24" i="71"/>
  <c r="A23" i="71"/>
  <c r="A22" i="71"/>
  <c r="A21" i="71"/>
  <c r="A20" i="71"/>
  <c r="A19" i="71"/>
  <c r="A18" i="71"/>
  <c r="A17" i="71"/>
  <c r="A16" i="71"/>
  <c r="A15" i="71"/>
  <c r="A14" i="71"/>
  <c r="A13" i="71"/>
  <c r="A12" i="71"/>
  <c r="A11" i="71"/>
  <c r="A10" i="71"/>
  <c r="A9" i="71"/>
  <c r="A8" i="71"/>
  <c r="A7" i="71"/>
  <c r="A6" i="71"/>
  <c r="A5" i="71"/>
  <c r="L9" i="57" l="1"/>
  <c r="K9" i="57"/>
  <c r="J9" i="57"/>
  <c r="L8" i="57"/>
  <c r="K8" i="57"/>
  <c r="J8" i="57"/>
  <c r="B1" i="57"/>
  <c r="A5" i="69" l="1"/>
  <c r="A6" i="69"/>
  <c r="A7" i="69"/>
  <c r="A8" i="69"/>
  <c r="A9" i="69"/>
  <c r="A10" i="69"/>
  <c r="A11" i="69"/>
  <c r="A12" i="69"/>
  <c r="A13" i="69"/>
  <c r="A14" i="69"/>
  <c r="A15" i="69"/>
  <c r="A16" i="69"/>
  <c r="A17" i="69"/>
  <c r="A4" i="69"/>
  <c r="D17" i="69"/>
  <c r="C17" i="69"/>
  <c r="E16" i="69"/>
  <c r="E15" i="69"/>
  <c r="E14" i="69"/>
  <c r="E13" i="69"/>
  <c r="E12" i="69"/>
  <c r="E11" i="69"/>
  <c r="E10" i="69"/>
  <c r="E9" i="69"/>
  <c r="E8" i="69"/>
  <c r="E7" i="69"/>
  <c r="E6" i="69"/>
  <c r="E5" i="69"/>
  <c r="E4" i="69"/>
  <c r="O8" i="60" l="1"/>
  <c r="N8" i="60"/>
  <c r="M8" i="60"/>
  <c r="L8" i="60"/>
  <c r="K9" i="58" l="1"/>
  <c r="J9" i="58"/>
  <c r="I9" i="58"/>
  <c r="A9" i="58"/>
  <c r="K11" i="58" l="1"/>
  <c r="J11" i="58"/>
  <c r="I11" i="58"/>
  <c r="A11" i="58"/>
  <c r="H6" i="66" l="1"/>
  <c r="G6" i="66"/>
  <c r="F6" i="66"/>
  <c r="A6" i="66"/>
  <c r="B1" i="66"/>
  <c r="K8" i="60" l="1"/>
  <c r="J8" i="60"/>
  <c r="I8" i="60"/>
  <c r="H8" i="60"/>
  <c r="G8" i="60"/>
  <c r="F8" i="60"/>
  <c r="E8" i="60"/>
  <c r="D8" i="60"/>
  <c r="C8" i="60"/>
  <c r="B1" i="65" l="1"/>
  <c r="A7" i="65"/>
  <c r="A17" i="64" l="1"/>
  <c r="A16" i="64"/>
  <c r="A15" i="64"/>
  <c r="A14" i="64"/>
  <c r="A13" i="64"/>
  <c r="A12" i="64"/>
  <c r="A11" i="64"/>
  <c r="A10" i="64"/>
  <c r="A9" i="64"/>
  <c r="A8" i="64"/>
  <c r="A21" i="64"/>
  <c r="A20" i="64"/>
  <c r="A19" i="64"/>
  <c r="A18" i="64"/>
  <c r="A7" i="64"/>
  <c r="A22" i="64"/>
  <c r="B1" i="64"/>
  <c r="A4" i="42" l="1"/>
  <c r="B1" i="62"/>
  <c r="A33" i="62"/>
  <c r="A32" i="62"/>
  <c r="A31" i="62"/>
  <c r="A30" i="62"/>
  <c r="A29" i="62"/>
  <c r="A28" i="62"/>
  <c r="A27" i="62"/>
  <c r="A26" i="62"/>
  <c r="A25" i="62"/>
  <c r="A24" i="62"/>
  <c r="A23" i="62"/>
  <c r="A22" i="62"/>
  <c r="A21" i="62"/>
  <c r="A20" i="62"/>
  <c r="A19" i="62"/>
  <c r="A18" i="62"/>
  <c r="A17" i="62"/>
  <c r="A16" i="62"/>
  <c r="A15" i="62"/>
  <c r="A14" i="62"/>
  <c r="A13" i="62"/>
  <c r="A12" i="62"/>
  <c r="A11" i="62"/>
  <c r="A10" i="62"/>
  <c r="A9" i="62"/>
  <c r="A8" i="62"/>
  <c r="A7" i="62"/>
  <c r="A6" i="62"/>
  <c r="A13" i="60"/>
  <c r="A11" i="60"/>
  <c r="A10" i="60"/>
  <c r="A8" i="60"/>
  <c r="B1" i="60"/>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7" i="56"/>
  <c r="A15" i="40"/>
  <c r="A14" i="40"/>
  <c r="A13" i="40"/>
  <c r="A12" i="40"/>
  <c r="A11" i="40"/>
  <c r="A10" i="40"/>
  <c r="A9" i="40"/>
  <c r="A8" i="40"/>
  <c r="B1" i="56"/>
  <c r="K8" i="58"/>
  <c r="K10" i="58"/>
  <c r="K12" i="58"/>
  <c r="K13" i="58"/>
  <c r="K14" i="58"/>
  <c r="K15" i="58"/>
  <c r="K16" i="58"/>
  <c r="K18" i="58"/>
  <c r="K19" i="58"/>
  <c r="K20" i="58"/>
  <c r="K21" i="58"/>
  <c r="K22" i="58"/>
  <c r="J8" i="58"/>
  <c r="J10" i="58"/>
  <c r="J12" i="58"/>
  <c r="J13" i="58"/>
  <c r="J14" i="58"/>
  <c r="J15" i="58"/>
  <c r="J16" i="58"/>
  <c r="J18" i="58"/>
  <c r="J19" i="58"/>
  <c r="J20" i="58"/>
  <c r="J21" i="58"/>
  <c r="J22" i="58"/>
  <c r="I8" i="58"/>
  <c r="I10" i="58"/>
  <c r="I12" i="58"/>
  <c r="I13" i="58"/>
  <c r="I14" i="58"/>
  <c r="I15" i="58"/>
  <c r="I16" i="58"/>
  <c r="I18" i="58"/>
  <c r="I19" i="58"/>
  <c r="I20" i="58"/>
  <c r="I21" i="58"/>
  <c r="I22" i="58"/>
  <c r="K7" i="58"/>
  <c r="J7" i="58"/>
  <c r="I7" i="58"/>
  <c r="A22" i="58"/>
  <c r="A21" i="58"/>
  <c r="A20" i="58"/>
  <c r="A19" i="58"/>
  <c r="A18" i="58"/>
  <c r="A16" i="58"/>
  <c r="A15" i="58"/>
  <c r="A14" i="58"/>
  <c r="A13" i="58"/>
  <c r="A12" i="58"/>
  <c r="A10" i="58"/>
  <c r="A8" i="58"/>
  <c r="A7" i="58"/>
  <c r="B1" i="58"/>
  <c r="P9" i="63"/>
  <c r="O9" i="63"/>
  <c r="N9" i="63"/>
  <c r="P8" i="63"/>
  <c r="O8" i="63"/>
  <c r="N8" i="63"/>
  <c r="A9" i="63"/>
  <c r="A8" i="63"/>
  <c r="B1" i="63"/>
  <c r="R9" i="63" l="1"/>
  <c r="Q9" i="63"/>
  <c r="K9" i="63"/>
  <c r="R8" i="63"/>
  <c r="Q8" i="63"/>
  <c r="K8" i="63"/>
  <c r="A9" i="50" l="1"/>
  <c r="A8" i="50"/>
  <c r="A11" i="50"/>
  <c r="A10" i="50"/>
  <c r="V8" i="60" l="1"/>
  <c r="U8" i="60"/>
  <c r="T8" i="60"/>
  <c r="S8" i="60"/>
  <c r="R8" i="60"/>
  <c r="Q8" i="60"/>
  <c r="P8" i="60"/>
  <c r="A8" i="55" l="1"/>
  <c r="B1" i="55"/>
  <c r="A6" i="54" l="1"/>
  <c r="B1" i="54"/>
  <c r="M9" i="53" l="1"/>
  <c r="H9" i="53"/>
  <c r="A9" i="53"/>
  <c r="B1" i="53"/>
  <c r="B1" i="52" l="1"/>
  <c r="A7" i="52"/>
  <c r="A13" i="50" l="1"/>
  <c r="A12" i="50"/>
  <c r="A7" i="50"/>
  <c r="B1" i="50"/>
  <c r="A8" i="48" l="1"/>
  <c r="A7" i="48" l="1"/>
  <c r="B1" i="48"/>
  <c r="B1" i="42" l="1"/>
  <c r="A7" i="41" l="1"/>
  <c r="A8" i="41"/>
  <c r="A9" i="41"/>
  <c r="A10" i="41"/>
  <c r="A11" i="41"/>
  <c r="A6" i="41"/>
  <c r="B1" i="41"/>
  <c r="B1" i="40"/>
  <c r="A8" i="39" l="1"/>
  <c r="B1" i="39"/>
  <c r="L12" i="23" l="1"/>
  <c r="Q7" i="23" s="1"/>
  <c r="I12" i="23"/>
  <c r="P7" i="23" s="1"/>
  <c r="A8" i="23"/>
  <c r="A7" i="23"/>
  <c r="B1" i="23"/>
</calcChain>
</file>

<file path=xl/sharedStrings.xml><?xml version="1.0" encoding="utf-8"?>
<sst xmlns="http://schemas.openxmlformats.org/spreadsheetml/2006/main" count="1196" uniqueCount="682">
  <si>
    <t>dane podmiotu sprawozdającego</t>
  </si>
  <si>
    <t>sprawozdanie za rok:</t>
  </si>
  <si>
    <t>nazwa podmiotu</t>
  </si>
  <si>
    <t>ulica, numer lokalu</t>
  </si>
  <si>
    <t>kod, miejscowość</t>
  </si>
  <si>
    <t>NIP</t>
  </si>
  <si>
    <t>imię i nazwisko kierownika jednostki/prezesa zarządu</t>
  </si>
  <si>
    <t>REGON</t>
  </si>
  <si>
    <t>dane osoby sporządzającej odpowiedź</t>
  </si>
  <si>
    <t>Arkusz</t>
  </si>
  <si>
    <t>imię i nazwisko</t>
  </si>
  <si>
    <t>numer telefonu</t>
  </si>
  <si>
    <t>adres e-mail</t>
  </si>
  <si>
    <t>ogółem</t>
  </si>
  <si>
    <r>
      <t xml:space="preserve">jeżeli występuje </t>
    </r>
    <r>
      <rPr>
        <b/>
        <sz val="9"/>
        <rFont val="Arial"/>
        <family val="2"/>
        <charset val="238"/>
      </rPr>
      <t>FAŁSZ</t>
    </r>
    <r>
      <rPr>
        <sz val="9"/>
        <rFont val="Arial"/>
        <family val="2"/>
        <charset val="238"/>
      </rPr>
      <t>, dane nie zgadzają się - proszę skorygować dane</t>
    </r>
  </si>
  <si>
    <t>Formuła zgodności</t>
  </si>
  <si>
    <t>praktykanci i stażyści</t>
  </si>
  <si>
    <t>zatrudnieni w niepełnym wymiarze godzin</t>
  </si>
  <si>
    <t>SUMA (A+B)</t>
  </si>
  <si>
    <t>umowa na czas nieokreślony</t>
  </si>
  <si>
    <t>umowa na czas określony</t>
  </si>
  <si>
    <t>&gt;50 lat</t>
  </si>
  <si>
    <t>30-50 lat</t>
  </si>
  <si>
    <t>&lt;30 lat</t>
  </si>
  <si>
    <t>kobiety</t>
  </si>
  <si>
    <t>mężczyzni</t>
  </si>
  <si>
    <t>zatrudnienie</t>
  </si>
  <si>
    <t>w tym</t>
  </si>
  <si>
    <t>B</t>
  </si>
  <si>
    <t>A</t>
  </si>
  <si>
    <t>Część B</t>
  </si>
  <si>
    <t>Część A</t>
  </si>
  <si>
    <t>do</t>
  </si>
  <si>
    <t>tak/nie</t>
  </si>
  <si>
    <t>km</t>
  </si>
  <si>
    <t>km/h</t>
  </si>
  <si>
    <t>tak</t>
  </si>
  <si>
    <t>nie</t>
  </si>
  <si>
    <t xml:space="preserve"> </t>
  </si>
  <si>
    <t>nazwa</t>
  </si>
  <si>
    <t>PLN</t>
  </si>
  <si>
    <t>opis</t>
  </si>
  <si>
    <t>kilometraż</t>
  </si>
  <si>
    <t>linia kolejowa</t>
  </si>
  <si>
    <t>od</t>
  </si>
  <si>
    <t>numer</t>
  </si>
  <si>
    <t>liczba</t>
  </si>
  <si>
    <t>Z1</t>
  </si>
  <si>
    <t>Z2</t>
  </si>
  <si>
    <t>Z3</t>
  </si>
  <si>
    <t>Z4</t>
  </si>
  <si>
    <t>Z5</t>
  </si>
  <si>
    <t>Z6</t>
  </si>
  <si>
    <t>Z7</t>
  </si>
  <si>
    <t>Z8</t>
  </si>
  <si>
    <t>Z9</t>
  </si>
  <si>
    <t>Z10</t>
  </si>
  <si>
    <t>Z11</t>
  </si>
  <si>
    <t>Z12</t>
  </si>
  <si>
    <t>Z13</t>
  </si>
  <si>
    <t>Z14</t>
  </si>
  <si>
    <t>Z15</t>
  </si>
  <si>
    <t>ZROK_KAT_ZATRUDNIENIE</t>
  </si>
  <si>
    <t>ZROK_EKW_OGÓŁEM[LICZBA]</t>
  </si>
  <si>
    <t>ZROK_EKW_MEZ[LICZBA]</t>
  </si>
  <si>
    <t>ZROK_EKW_KOB[LICZBA]</t>
  </si>
  <si>
    <t>ZROK_EKW_WIEK30[LICZBA]</t>
  </si>
  <si>
    <t>ZROK_EKW_WIEK3050[LICZBA]</t>
  </si>
  <si>
    <t>ZROK_EKW_WIEK50[LICZBA]</t>
  </si>
  <si>
    <t>ZROK_EKW_UMOWOKR[LICZBA]</t>
  </si>
  <si>
    <t>ZROK_EKW_UMOWNOKR[LICZBA]</t>
  </si>
  <si>
    <t>ZROK_EKW_NPWYM[LICZBA]</t>
  </si>
  <si>
    <t>ZROK_EKW_PRAKST[LICZBA]</t>
  </si>
  <si>
    <t>utrzymanie</t>
  </si>
  <si>
    <t>rewitalizacje</t>
  </si>
  <si>
    <t>modernizacje</t>
  </si>
  <si>
    <t>środki publiczne</t>
  </si>
  <si>
    <t>środki z Unii Europejskiej</t>
  </si>
  <si>
    <t>środki własne</t>
  </si>
  <si>
    <t>infrastruktura liniowa</t>
  </si>
  <si>
    <t>wydatki</t>
  </si>
  <si>
    <r>
      <rPr>
        <sz val="7"/>
        <rFont val="Arial"/>
        <family val="2"/>
        <charset val="238"/>
      </rPr>
      <t>infrastruktura liniowa w ramach stacji:</t>
    </r>
    <r>
      <rPr>
        <b/>
        <sz val="7"/>
        <rFont val="Arial"/>
        <family val="2"/>
        <charset val="238"/>
      </rPr>
      <t xml:space="preserve"> Bydgoszcz Główna, Gdańsk Główny, Gdańsk Wrzeszcz, Gdynia Główna, Gdynia Wzgórze Św. Maksymiliana, Katowice, Kraków Główny, Opole Główne, Otwock, Poznań Główny, Pruszków, Rumia, Skierniewice, Sopot, Szczecin Główny, Warszawa Centralna, Warszawa Ochota, Warszawa Powiśle, Warszawa Śródmieście, Warszawa Ursus, Warszawa Wileńska, Warszawa Wschodnia,  Warszawa Zachodnia, Wejherowo, Wrocław Główny</t>
    </r>
  </si>
  <si>
    <t>nowa infrastruktura</t>
  </si>
  <si>
    <t>wydatki na utrzymanie, rewitalizacje i modernizacje</t>
  </si>
  <si>
    <t>wydatki na nową infrastrukturę</t>
  </si>
  <si>
    <t>stacje</t>
  </si>
  <si>
    <t>stacje rozrządowe</t>
  </si>
  <si>
    <t>długość linii, na których obowiązuje kontrakt</t>
  </si>
  <si>
    <t xml:space="preserve">*) wskaźniki opisane w Załączniku V, punkt 3 Dyrektywy 2012/34/UE
</t>
  </si>
  <si>
    <t>dd.mm.rrrr</t>
  </si>
  <si>
    <t>wysokość dotacji Skarbu Państwa przez cały okres trwania kontraktu</t>
  </si>
  <si>
    <t>Jeżeli tak, opisz wskaźniki</t>
  </si>
  <si>
    <t>czy uzgodniono wskaźniki?*</t>
  </si>
  <si>
    <t>czy istnieje organ monitorujący wykonanie kontraktu?</t>
  </si>
  <si>
    <t>Jeżeli tak, podaj pełną nazwę organu</t>
  </si>
  <si>
    <t>termin obowiązywania kontraktu</t>
  </si>
  <si>
    <t>długość torów</t>
  </si>
  <si>
    <t>pozostałe linie</t>
  </si>
  <si>
    <t>węzły kolejowe</t>
  </si>
  <si>
    <t>lokalizacja oraz nazwa węzła kolejowego</t>
  </si>
  <si>
    <t>sposób obliczania stawek za dostęp do infrastruktury za pociągokilometr, wraz z uszczegółowieniem, które elementy zostały uwzględnione</t>
  </si>
  <si>
    <t>PLN/pockm</t>
  </si>
  <si>
    <t>stawki za dostęp do infrastruktury bez marży (ang. mark-up)</t>
  </si>
  <si>
    <t>czy zastosowano zróżnicowanie stawek za dostęp do infrastruktury w zależności od systemu ERTMS? Czy zarządca stosuje marże do stawek dostępu?</t>
  </si>
  <si>
    <r>
      <t xml:space="preserve">Opisz działania prowadzone w zakresie ograniczenia negatywnego wpływu hałasu na otoczenie </t>
    </r>
    <r>
      <rPr>
        <i/>
        <sz val="9"/>
        <rFont val="Arial"/>
        <family val="2"/>
        <charset val="238"/>
      </rPr>
      <t>(np. ograniczenia ruchu, instalowanie barier dźwiękochłonnych, zróżnicowanie stawek za dostęp do infrastruktury w celu przyspieszenia wyposażania wagonów towarowych w "ciche" klocki hamulcowe)</t>
    </r>
  </si>
  <si>
    <t>stanowisko</t>
  </si>
  <si>
    <t>dyżurny ruchu</t>
  </si>
  <si>
    <t>nastawniczy</t>
  </si>
  <si>
    <t>kierownik pociągu</t>
  </si>
  <si>
    <t>ustawiacz</t>
  </si>
  <si>
    <t>manewrowy</t>
  </si>
  <si>
    <t>rewident taboru</t>
  </si>
  <si>
    <t>automatyk</t>
  </si>
  <si>
    <t>toromistrz</t>
  </si>
  <si>
    <t>prowadzący pojazdy kolejowe</t>
  </si>
  <si>
    <t>maszynista</t>
  </si>
  <si>
    <t>ZROK_KAT_WYDATKI</t>
  </si>
  <si>
    <t>ZROK_WYD_UTR[PLN]</t>
  </si>
  <si>
    <t>ZROK_WYD_REW[PLN]</t>
  </si>
  <si>
    <t>ZROK_WYD_MOD[PLN]</t>
  </si>
  <si>
    <t>ZROK_WYD_NI[PLN]</t>
  </si>
  <si>
    <t>ZROK_WYD_SUE[PLN]</t>
  </si>
  <si>
    <t>ZROK_WYD_WL[PLN]</t>
  </si>
  <si>
    <t>ZROK_WYD_SPL[PLN]</t>
  </si>
  <si>
    <t>ZROK_NI_SPL[PLN]</t>
  </si>
  <si>
    <t>ZROK_NI_SUE[PLN]</t>
  </si>
  <si>
    <t>ZROK_NI_WL[PLN]</t>
  </si>
  <si>
    <t>zarządzane</t>
  </si>
  <si>
    <t>obiekty</t>
  </si>
  <si>
    <t>czynne</t>
  </si>
  <si>
    <t>przystanki osobowe</t>
  </si>
  <si>
    <t>z górką rozrządową</t>
  </si>
  <si>
    <t>ZROK_KAT_OBIEKTY</t>
  </si>
  <si>
    <t>ZROK_OB_ST_OG[LICZBA]</t>
  </si>
  <si>
    <t>ZROK_OB_ST_CZ[LICZBA]</t>
  </si>
  <si>
    <t>ZROK_OB_PO_OG[LICZBA]</t>
  </si>
  <si>
    <t>ZROK_OB_PO_CZ[LICZBA]</t>
  </si>
  <si>
    <t>ZROK_OB_SR_OG[LICZBA]</t>
  </si>
  <si>
    <t>ZROK_OB_SR_GR[LICZBA]</t>
  </si>
  <si>
    <t>ZROK_OB_SR_CZ[LICZBA]</t>
  </si>
  <si>
    <t>ZROK_OB_NB[TEKST]</t>
  </si>
  <si>
    <t>ZROK_KONTR_LINIE[KM]</t>
  </si>
  <si>
    <t>ZROK_KONTR_TERM_OD[DATA]</t>
  </si>
  <si>
    <t>ZROK_KONTR_TERM_DO[DATA]</t>
  </si>
  <si>
    <t>ZROK_KONTR_WSK_TAKNIE[TEKST]</t>
  </si>
  <si>
    <t>ZROK_KONTR_WSK_OP[TEKST]</t>
  </si>
  <si>
    <t>ZROK_KONTR_MON_OP[TEKST]</t>
  </si>
  <si>
    <t>ZROK_KONTR_WYS_SB[PLN]</t>
  </si>
  <si>
    <t>ZROK_KONTR_MON_TAKNIE[TEKST]</t>
  </si>
  <si>
    <t>ZROK_PRZEP_KM_OD[LICZBA]</t>
  </si>
  <si>
    <t>ZROK_PRZEP_KM_DO[LICZBA]</t>
  </si>
  <si>
    <t>ZROK_PRZEP_KM_DT[LICZBA]</t>
  </si>
  <si>
    <t>ZROK_PRZEP_KT_KM_OD[LICZBA]</t>
  </si>
  <si>
    <t>ZROK_PRZEP_KT_KM_DO[LICZBA]</t>
  </si>
  <si>
    <t>ZROK_PRZEP_KT_KM_DT[LICZBA]</t>
  </si>
  <si>
    <t>ZROK_PRZEP_KT_LKN[LICZBA]</t>
  </si>
  <si>
    <t>ZROK_PRZEP_LKN[LICZBA]</t>
  </si>
  <si>
    <t>ZROK_PRZEP_WK[TEKST]</t>
  </si>
  <si>
    <t>wnioski</t>
  </si>
  <si>
    <t>ZROK_HALAS[TEKST]</t>
  </si>
  <si>
    <t>Z16</t>
  </si>
  <si>
    <t>sztuk</t>
  </si>
  <si>
    <r>
      <rPr>
        <b/>
        <sz val="8"/>
        <rFont val="Arial"/>
        <family val="2"/>
        <charset val="238"/>
      </rPr>
      <t>prędkość handlowa</t>
    </r>
    <r>
      <rPr>
        <sz val="8"/>
        <rFont val="Arial"/>
        <family val="2"/>
        <charset val="238"/>
      </rPr>
      <t xml:space="preserve"> - iloraz odległości dzielącej punkt początkowy i końcowy trasy (km) i rzeczywistego czasu wykonania trasy rozkładowej. 
</t>
    </r>
    <r>
      <rPr>
        <sz val="8"/>
        <color rgb="FFC00000"/>
        <rFont val="Arial"/>
        <family val="2"/>
        <charset val="238"/>
      </rPr>
      <t>Np. pociąg pokonuje odległość 300 km w czasie 8h, średnia handlowa = 300 km / 8h = 37,5 km/h.</t>
    </r>
  </si>
  <si>
    <r>
      <t xml:space="preserve">wyposażenie infrastruktury w ETCS poziomu </t>
    </r>
    <r>
      <rPr>
        <b/>
        <sz val="8"/>
        <color rgb="FFC00000"/>
        <rFont val="Arial"/>
        <family val="2"/>
        <charset val="238"/>
      </rPr>
      <t>pierwszego</t>
    </r>
  </si>
  <si>
    <r>
      <t xml:space="preserve">wyposażenie infrastruktury w ETCS poziomu </t>
    </r>
    <r>
      <rPr>
        <b/>
        <sz val="8"/>
        <color rgb="FFC00000"/>
        <rFont val="Arial"/>
        <family val="2"/>
        <charset val="238"/>
      </rPr>
      <t>drugiego</t>
    </r>
  </si>
  <si>
    <t>długość linii objętych umowami</t>
  </si>
  <si>
    <r>
      <t xml:space="preserve">umowy na wdrożenie ETCS poziomu </t>
    </r>
    <r>
      <rPr>
        <b/>
        <sz val="8"/>
        <color rgb="FFC00000"/>
        <rFont val="Arial"/>
        <family val="2"/>
        <charset val="238"/>
      </rPr>
      <t>pierwszego</t>
    </r>
  </si>
  <si>
    <r>
      <t xml:space="preserve">umowy na wdrożenie ETCS poziomu 
</t>
    </r>
    <r>
      <rPr>
        <b/>
        <sz val="8"/>
        <color rgb="FFC00000"/>
        <rFont val="Arial"/>
        <family val="2"/>
        <charset val="238"/>
      </rPr>
      <t>drugiego</t>
    </r>
  </si>
  <si>
    <t>ZROK_INF_SYST_WYP_ZETCSL1[PLN]</t>
  </si>
  <si>
    <t>ZROK_INF_SYST_WYP_WETCSL2[PLN]</t>
  </si>
  <si>
    <t>ZROK_INF_SYST_WYP_ZETCSL2[PLN]</t>
  </si>
  <si>
    <t>ZROK_HANDLOWA[KM/H]</t>
  </si>
  <si>
    <t>ZROK_HAN_K[KM/H]</t>
  </si>
  <si>
    <t>ZROK_HAN_M[KM/H]</t>
  </si>
  <si>
    <t>ZROK_RODZAJ_WNIOSKU</t>
  </si>
  <si>
    <t>ZROK_PO_K_LR[LICZBA]</t>
  </si>
  <si>
    <t>ZROK_PO_K_D[LICZBA]</t>
  </si>
  <si>
    <t>ZROK_PO_K_DP[LICZBA]</t>
  </si>
  <si>
    <t>ZROK_PO_MT[LICZBA]</t>
  </si>
  <si>
    <t>pasażerskie wykonujące przewozy podmiejskie oraz regionalne</t>
  </si>
  <si>
    <t>pasażerskie wykonujące konwencjonalne przewozy dalekobieżne</t>
  </si>
  <si>
    <t>rodzaj pociągów</t>
  </si>
  <si>
    <t>towarowe o masie 1 000 ton brutto</t>
  </si>
  <si>
    <t>towarowe o masie 1 600 ton brutto</t>
  </si>
  <si>
    <t>towarowe o masie 3 000 ton brutto</t>
  </si>
  <si>
    <t>towarowe o masie 6 000 ton brutto</t>
  </si>
  <si>
    <t>ZROK_WYD_RP_KAT</t>
  </si>
  <si>
    <t>ZROK_WYD_ST_DI[PLN]</t>
  </si>
  <si>
    <t>ZROK_WYD_ST_PYTANIE[TEKST]</t>
  </si>
  <si>
    <t>ZROK_WYD_ST_OPIS[TEKST]</t>
  </si>
  <si>
    <t>minimalny dostęp do infrastruktury</t>
  </si>
  <si>
    <t>dla pociągów podmiejskich oraz regionalnych</t>
  </si>
  <si>
    <t>dla pociągów dalekobieżnych oraz dużych prędkości</t>
  </si>
  <si>
    <t>pozostałe opłaty</t>
  </si>
  <si>
    <t>całkowity przychód</t>
  </si>
  <si>
    <t>opłaty za przewóz pasażerów, wliczając marże</t>
  </si>
  <si>
    <t>opłaty za przewóz towarów, wliczając marże</t>
  </si>
  <si>
    <t>opłata za terminale intermodalne</t>
  </si>
  <si>
    <t>ZROK_PRZ_P[PLN]</t>
  </si>
  <si>
    <t>ZROK_PRZ_P_DI[PLN]</t>
  </si>
  <si>
    <t>ZROK_PRZ_P_OP[PLN]</t>
  </si>
  <si>
    <t>ZROK_PRZ_P_OP_PR[PLN]</t>
  </si>
  <si>
    <t>ZROK_PRZ_P_OP_D[PLN]</t>
  </si>
  <si>
    <t>ZROK_PRZ_P_PO[PLN]</t>
  </si>
  <si>
    <t>ZROK_PRZ_T_DI[PLN]</t>
  </si>
  <si>
    <t>ZROK_PRZ_T_TI[PLN]</t>
  </si>
  <si>
    <t>ZROK_PRZ_T_PO[PLN]</t>
  </si>
  <si>
    <t>ZROK_PRZ_T[PLN]</t>
  </si>
  <si>
    <t>przewóz osób
w ramach publicznego transportu zbiorowego</t>
  </si>
  <si>
    <t>pozostały przewóz osób na odcinku krajowym</t>
  </si>
  <si>
    <t>międzynarodowy przewóz osób</t>
  </si>
  <si>
    <t>krajowy przewóz towarów</t>
  </si>
  <si>
    <t>międzynarodowy przewóz towarów</t>
  </si>
  <si>
    <r>
      <t xml:space="preserve">koleje dużych prędkości
</t>
    </r>
    <r>
      <rPr>
        <sz val="7"/>
        <rFont val="Arial"/>
        <family val="2"/>
        <charset val="238"/>
      </rPr>
      <t xml:space="preserve">pociągi odcinkowo osiągające prędkość </t>
    </r>
    <r>
      <rPr>
        <sz val="7"/>
        <color rgb="FFC00000"/>
        <rFont val="Arial"/>
        <family val="2"/>
        <charset val="238"/>
      </rPr>
      <t>minimum 200 km/h</t>
    </r>
  </si>
  <si>
    <t>inne</t>
  </si>
  <si>
    <t>przedstaw priorytety przypisane dla kategorii "inne"</t>
  </si>
  <si>
    <t>kryteria priorytetowości wykorzystane przez podmiot sprawozdający przy planowaniu rozkładu jazdy, a także przy koordynacji ruchu pociągów w przypadku czasowego ograniczenia przepustowości lub innych problemów na sieci kolejowej</t>
  </si>
  <si>
    <r>
      <t>określ priorytety w skali od 1 do 7 (</t>
    </r>
    <r>
      <rPr>
        <b/>
        <sz val="8"/>
        <color rgb="FFC00000"/>
        <rFont val="Arial"/>
        <family val="2"/>
        <charset val="238"/>
      </rPr>
      <t>przy czym 1 oznacza najwyższy priorytet, a 7 najniższy priorytet</t>
    </r>
    <r>
      <rPr>
        <b/>
        <sz val="8"/>
        <rFont val="Arial"/>
        <family val="2"/>
        <charset val="238"/>
      </rPr>
      <t>)</t>
    </r>
  </si>
  <si>
    <t>ZROK_PRI1[LICZBA]</t>
  </si>
  <si>
    <t>ZROK_PRI2[LICZBA]</t>
  </si>
  <si>
    <t>ZROK_PRI3[LICZBA]</t>
  </si>
  <si>
    <t>ZROK_PRI4[LICZBA]</t>
  </si>
  <si>
    <t>ZROK_PRI5[LICZBA]</t>
  </si>
  <si>
    <t>ZROK_PRI6[LICZBA]</t>
  </si>
  <si>
    <t>ZROK_PRI7[LICZBA]</t>
  </si>
  <si>
    <t>ZROK_PRI_INNE[TEKST]</t>
  </si>
  <si>
    <t>ZROK_PRI_KRYTERIA[TEKST]</t>
  </si>
  <si>
    <t>ZROK_PRI_PO[TEKST]</t>
  </si>
  <si>
    <t>ZROK_PRI_ZP[TEKST]</t>
  </si>
  <si>
    <t>Czy zastosowano pobieranie opłat w związku z niedoborem zdolności przepustowej, zgodnie z art. 31 ust. 4 dyrektywy 2012/34/UE?</t>
  </si>
  <si>
    <t>Czy przygotowano i wdrożono plany powiększania zdolności przepustowej, zgodnie z art. 51 dyrektywy 2012/34/UE?</t>
  </si>
  <si>
    <t>Z17</t>
  </si>
  <si>
    <t>ZROK_PRACA[POCKM]</t>
  </si>
  <si>
    <t>ZROK_PRACA_KRAJ[POCKM]</t>
  </si>
  <si>
    <t>ZROK_PRACA_MIEDZ[POCKM]</t>
  </si>
  <si>
    <t>pociągokilometry</t>
  </si>
  <si>
    <t>w tym w ruchu krajowym</t>
  </si>
  <si>
    <t>w tym w ruchu międzynarodowym</t>
  </si>
  <si>
    <t>ekwiwalent pełnego czasu pracy - wszystkie formy zatrudnienia (umowy o pracę, umowy zlecenie, praktyki itd.)</t>
  </si>
  <si>
    <t>ekwiwalent</t>
  </si>
  <si>
    <t>zwrotniczy</t>
  </si>
  <si>
    <t>ZROK_OB_SM_OG[LICZBA]</t>
  </si>
  <si>
    <t>ZROK_OB_SM_CZ[LICZBA]</t>
  </si>
  <si>
    <t>stacje manewrowe
znaczenia miejscowego</t>
  </si>
  <si>
    <t>opłata
peronowa*</t>
  </si>
  <si>
    <t>*) mając na uwadze, że przed ogłoszeniem wyroku Trybunału Sprawiedliwości Unii Europejskiej z 10 lipca 2019 r. opłata peronowa była opłatą za korzystanie ze stacji pasażerskiej.</t>
  </si>
  <si>
    <t>ZROK_PRZ_P_DI_MARKUP[PLN]</t>
  </si>
  <si>
    <t>ZROK_PRZ_T_DI_MARKUP[PLN]</t>
  </si>
  <si>
    <t>rzeczywista prędkość handlowa 
(z realizacji)</t>
  </si>
  <si>
    <t>ZROK_ROZKLADOWA[KM/H]</t>
  </si>
  <si>
    <t>ZROK_ROZKLADOWA_K[KM/H]</t>
  </si>
  <si>
    <t>ZROK_ROZKLADOWA_M[KM/H]</t>
  </si>
  <si>
    <t>maksymalna prędkość eksploatacyjna</t>
  </si>
  <si>
    <t>wyposażenie pojazdów</t>
  </si>
  <si>
    <t>rodzaj taboru kolejowego</t>
  </si>
  <si>
    <t>oznaczenie literowe</t>
  </si>
  <si>
    <t>pojazdy stanowiące własność przewoźnika</t>
  </si>
  <si>
    <t xml:space="preserve"> pojazdy trwale lub czasowo wyłączone z eksploatacji</t>
  </si>
  <si>
    <t>pojazdy zakupione lub pozyskane w ciągu roku</t>
  </si>
  <si>
    <t>pojazdy zmodernizowane w ciągu roku</t>
  </si>
  <si>
    <t>średni wiek</t>
  </si>
  <si>
    <r>
      <t xml:space="preserve">do 80 km/h </t>
    </r>
    <r>
      <rPr>
        <b/>
        <sz val="8"/>
        <color rgb="FFC00000"/>
        <rFont val="Arial"/>
        <family val="2"/>
        <charset val="238"/>
      </rPr>
      <t>włącznie</t>
    </r>
  </si>
  <si>
    <r>
      <t xml:space="preserve">powyżej
80 km/h
do 100 km/h </t>
    </r>
    <r>
      <rPr>
        <b/>
        <sz val="8"/>
        <color rgb="FFC00000"/>
        <rFont val="Arial"/>
        <family val="2"/>
        <charset val="238"/>
      </rPr>
      <t>włącznie</t>
    </r>
  </si>
  <si>
    <t>powyżej
100 km/h</t>
  </si>
  <si>
    <t>żeliwne
wstawki
hamulcowe</t>
  </si>
  <si>
    <t>kompozytowe wstawki
hamulcowe</t>
  </si>
  <si>
    <t>koła obręczowane</t>
  </si>
  <si>
    <t>koła monoblokowe</t>
  </si>
  <si>
    <t>możliwość lokalizacji przez GPS</t>
  </si>
  <si>
    <t>seria</t>
  </si>
  <si>
    <t>liczba pojazdów</t>
  </si>
  <si>
    <t>wartość</t>
  </si>
  <si>
    <t>lat</t>
  </si>
  <si>
    <t>lokomotywy elektryczne</t>
  </si>
  <si>
    <t>lokomotywy spalinowe</t>
  </si>
  <si>
    <t>pozostałe pojazdy trakcyjne</t>
  </si>
  <si>
    <t>wagony węglarki budowy normalnej</t>
  </si>
  <si>
    <t>wagony węglarki budowy specjalnej</t>
  </si>
  <si>
    <t>wagony kryte budowy normalnej</t>
  </si>
  <si>
    <t>wagony kryte budowy specjalnej</t>
  </si>
  <si>
    <t>wagony platformy budowy normalnej na osiach</t>
  </si>
  <si>
    <t>wagony platformy budowy specjalnej na osiach</t>
  </si>
  <si>
    <t>wagony platformy budowy normalnej na wózkach</t>
  </si>
  <si>
    <t>wagony platformy budowy specjalnej na wózkach</t>
  </si>
  <si>
    <t>wagony z otwieranym dachem</t>
  </si>
  <si>
    <t>wagony specjalne</t>
  </si>
  <si>
    <t>wagony cysterny</t>
  </si>
  <si>
    <t>pozostałe wagony</t>
  </si>
  <si>
    <t>paliwa płynne</t>
  </si>
  <si>
    <t>energia elektryczna (trakcyjna)</t>
  </si>
  <si>
    <t>w tym paliwo dostarczone za pomocą</t>
  </si>
  <si>
    <t>wykorzystanie</t>
  </si>
  <si>
    <t>liczba jednostek</t>
  </si>
  <si>
    <r>
      <t>m</t>
    </r>
    <r>
      <rPr>
        <vertAlign val="superscript"/>
        <sz val="7"/>
        <color theme="1"/>
        <rFont val="Arial"/>
        <family val="2"/>
        <charset val="238"/>
      </rPr>
      <t xml:space="preserve">3 </t>
    </r>
  </si>
  <si>
    <t>MWh</t>
  </si>
  <si>
    <t>na sieci</t>
  </si>
  <si>
    <t>praca manewrowa</t>
  </si>
  <si>
    <t>plan eksploatacji pojazdów wyposażonych w ETCS</t>
  </si>
  <si>
    <t>średni koszt wyposażenia pojazdu w systemy ETCS oraz GSM-R</t>
  </si>
  <si>
    <r>
      <t xml:space="preserve">posiadające ETCS poziomu </t>
    </r>
    <r>
      <rPr>
        <b/>
        <sz val="8"/>
        <color rgb="FFC00000"/>
        <rFont val="Arial"/>
        <family val="2"/>
        <charset val="238"/>
      </rPr>
      <t>drugiego</t>
    </r>
  </si>
  <si>
    <t>zakupione z ETCS</t>
  </si>
  <si>
    <t>doposażone w ETCS</t>
  </si>
  <si>
    <t>wyposażone w radiotelefon obsługujący
GSM-R</t>
  </si>
  <si>
    <t>zakup pojazdów wyposażonych
w ETCS</t>
  </si>
  <si>
    <t>doposażenie pojazdów
o ETCS</t>
  </si>
  <si>
    <t>zakup pojazdów wyposażonych w radiotelefon obsługujący
GSM-R</t>
  </si>
  <si>
    <t>doposażenie pojazdów o radiotelefon obsługujący
GSM-R</t>
  </si>
  <si>
    <r>
      <t xml:space="preserve">połączenia, na których planowana jest eksploatacja pojazdów z ETCS poziomu </t>
    </r>
    <r>
      <rPr>
        <b/>
        <sz val="8"/>
        <color rgb="FFC00000"/>
        <rFont val="Arial"/>
        <family val="2"/>
        <charset val="238"/>
      </rPr>
      <t>pierwszego</t>
    </r>
    <r>
      <rPr>
        <b/>
        <sz val="8"/>
        <rFont val="Arial"/>
        <family val="2"/>
        <charset val="238"/>
      </rPr>
      <t xml:space="preserve"> ze wskazaniem typu pojazdów</t>
    </r>
  </si>
  <si>
    <r>
      <t xml:space="preserve">połączenia, na których planowana jest eksploatacja pojazdów z ETCS poziomu </t>
    </r>
    <r>
      <rPr>
        <b/>
        <sz val="8"/>
        <color rgb="FFC00000"/>
        <rFont val="Arial"/>
        <family val="2"/>
        <charset val="238"/>
      </rPr>
      <t>drugiego</t>
    </r>
    <r>
      <rPr>
        <b/>
        <sz val="8"/>
        <rFont val="Arial"/>
        <family val="2"/>
        <charset val="238"/>
      </rPr>
      <t xml:space="preserve"> ze wskazaniem typu pojazdów</t>
    </r>
  </si>
  <si>
    <r>
      <t xml:space="preserve">wyposażenie nowego pojazdu o ETCS poziomu </t>
    </r>
    <r>
      <rPr>
        <b/>
        <sz val="8"/>
        <color rgb="FFC00000"/>
        <rFont val="Arial"/>
        <family val="2"/>
        <charset val="238"/>
      </rPr>
      <t>pierwszego</t>
    </r>
  </si>
  <si>
    <r>
      <t xml:space="preserve">doposażenie posiadanego pojazdu o ETCS poziomu </t>
    </r>
    <r>
      <rPr>
        <b/>
        <sz val="8"/>
        <color rgb="FFC00000"/>
        <rFont val="Arial"/>
        <family val="2"/>
        <charset val="238"/>
      </rPr>
      <t>pierwszego</t>
    </r>
  </si>
  <si>
    <r>
      <t xml:space="preserve">wyposażenie nowego pojazdu o ETCS poziomu </t>
    </r>
    <r>
      <rPr>
        <b/>
        <sz val="8"/>
        <color rgb="FFC00000"/>
        <rFont val="Arial"/>
        <family val="2"/>
        <charset val="238"/>
      </rPr>
      <t>drugiego</t>
    </r>
  </si>
  <si>
    <r>
      <t xml:space="preserve">doposażenie posiadanego pojazdu o ETCS poziomu </t>
    </r>
    <r>
      <rPr>
        <b/>
        <sz val="8"/>
        <color rgb="FFC00000"/>
        <rFont val="Arial"/>
        <family val="2"/>
        <charset val="238"/>
      </rPr>
      <t>drugiego</t>
    </r>
  </si>
  <si>
    <t>średni koszt zakupu radiotelefonu obsługującego 
GSM-R</t>
  </si>
  <si>
    <t>oznaczenie</t>
  </si>
  <si>
    <t>typ inwestycji</t>
  </si>
  <si>
    <t>koszt inwestycji</t>
  </si>
  <si>
    <t>zakup</t>
  </si>
  <si>
    <t>modernizacja</t>
  </si>
  <si>
    <t>Z18</t>
  </si>
  <si>
    <t>roczny rozkład jazdy</t>
  </si>
  <si>
    <t>ad hoc</t>
  </si>
  <si>
    <t>zaakceptowane wnioski</t>
  </si>
  <si>
    <t>w tym trasy przydzielone przez punkty kompleksowej obsługi
(OSS) kolejowych korytarzy transportowych</t>
  </si>
  <si>
    <t>przewozy pasażerskie krajowe lokalne oraz regionalne</t>
  </si>
  <si>
    <t>przewozy pasażerskie krajowe długodystansowe</t>
  </si>
  <si>
    <r>
      <t>przewozy pasażerskie krajowe pociągami dużych prędkości
(</t>
    </r>
    <r>
      <rPr>
        <sz val="8"/>
        <color theme="1" tint="0.34998626667073579"/>
        <rFont val="Arial"/>
        <family val="2"/>
        <charset val="238"/>
      </rPr>
      <t>na fragmencie trasy pojazdy osiagają predkość minimum 200 km/h</t>
    </r>
    <r>
      <rPr>
        <sz val="8"/>
        <rFont val="Arial"/>
        <family val="2"/>
        <charset val="238"/>
      </rPr>
      <t>)</t>
    </r>
  </si>
  <si>
    <t>przewozy pasażerskie międzynarodowe oraz transgraniczne</t>
  </si>
  <si>
    <t>przewozy towarowe krajowe</t>
  </si>
  <si>
    <t>przewozy towarowe międzynarodowe</t>
  </si>
  <si>
    <r>
      <t xml:space="preserve">1. Przedstawienie ekwiwalentu pełnego czasu pracy pracowników (etatu) w ramach działalności kolejowej od 1 stycznia do 31 grudnia roku sprawozdawczego. Jako "ekwiwalent pełnego czasu pracy" należy rozumieć całkowitą liczbę godzin (wraz z nadgodzinami) przepracowaną na stanowisku pracy, podzieloną przez średnią liczbę godzin przepracowanych rocznie na pełnoetatowym stanowisku. </t>
    </r>
    <r>
      <rPr>
        <b/>
        <sz val="10"/>
        <color rgb="FF0070C0"/>
        <rFont val="Arial"/>
        <family val="2"/>
        <charset val="238"/>
      </rPr>
      <t>Część B wypełniają wyłącznie spółki z Grupy PKP.</t>
    </r>
  </si>
  <si>
    <t>w tym dyżurni ruchu</t>
  </si>
  <si>
    <t>dróżnik przejazdowy</t>
  </si>
  <si>
    <t>konduktor</t>
  </si>
  <si>
    <t>ZROK_KAT_STAN_PROG</t>
  </si>
  <si>
    <t>ZROK_KAT_TABOR_PPRZ</t>
  </si>
  <si>
    <t>ZROK_TABOR_OZN[NAZWA]</t>
  </si>
  <si>
    <t>ZROK_TABOR_L[SZTUK]</t>
  </si>
  <si>
    <t>ZROK_TABOR_WP_L[SZTUK]</t>
  </si>
  <si>
    <t>ZROK_TABOR_WE_L[SZTUK]</t>
  </si>
  <si>
    <t>ZROK_TABOR_ZP_L[SZTUK]</t>
  </si>
  <si>
    <t>ZROK_TABOR_ZM_L[SZTUK]</t>
  </si>
  <si>
    <t>ZROK_TABOR_DOBOWY[LICZBA]</t>
  </si>
  <si>
    <t>ZROK_TABOR_WIEK[LICZBA]</t>
  </si>
  <si>
    <t>ZROK_TABOR_L_DO80[SZTUK]</t>
  </si>
  <si>
    <t>ZROK_TABOR_L_80100[SZTUK]</t>
  </si>
  <si>
    <t>ZROK_TABOR_L_POW100[SZTUK]</t>
  </si>
  <si>
    <t>ZROK_TABOR_FKOMP[SZTUK]</t>
  </si>
  <si>
    <t>ZROK_TABOR_PKOMP[SZTUK]</t>
  </si>
  <si>
    <t>ZROK_TABOR_OBR[SZTUK]</t>
  </si>
  <si>
    <t>ZROK_TABOR_MBL[SZTUK]</t>
  </si>
  <si>
    <t>ZROK_TABOR_GPS[SZTUK]</t>
  </si>
  <si>
    <t>ZROK_KAT_TABOR_SYST</t>
  </si>
  <si>
    <t>ZROK_TABOR_SYST_L[SZTUK]</t>
  </si>
  <si>
    <t>ZROK_TABOR_SYST_L_ETCSL2[SZTUK]</t>
  </si>
  <si>
    <t>ZROK_TABOR_SYST_L_ZETCS[SZTUK]</t>
  </si>
  <si>
    <t>ZROK_TABOR_SYST_L_WETCS[SZTUK]</t>
  </si>
  <si>
    <t>ZROK_TABOR_SYST_L_GSMR[SZTUK]</t>
  </si>
  <si>
    <t>ZROK_TABOR_SYST_PLEKSP_L1[TEKST]</t>
  </si>
  <si>
    <t>ZROK_TABOR_SYST_PLEKSP_L2[TEKST]</t>
  </si>
  <si>
    <t>ZROK_TABOR_SYST_WYP_ZETCSL1[PLN]</t>
  </si>
  <si>
    <t>ZROK_TABOR_SYST_WYP_WETCSL2[PLN]</t>
  </si>
  <si>
    <t>ZROK_TABOR_SYST_WYP_ZETCSL2[PLN]</t>
  </si>
  <si>
    <t>ZROK_TABOR_SYST_WYP_GSMR[PLN]</t>
  </si>
  <si>
    <t>ZROK_KAT_TABOR_POZ</t>
  </si>
  <si>
    <t>ZROK_TABOR_POZ_OZN[NAZWA]</t>
  </si>
  <si>
    <t>ZROK_TABOR_L_POZ[SZTUK]</t>
  </si>
  <si>
    <t>ZROK_TABOR_POZ_WIEK[LAT]</t>
  </si>
  <si>
    <t>ZROK_KOSZT_POZ[PLN]</t>
  </si>
  <si>
    <t>Wypełniony formularz należy przesłać jedynie w formie elektronicznej, w postaci edytowalnego arkuszu kalkulacyjnego!</t>
  </si>
  <si>
    <r>
      <t xml:space="preserve">przeciętny </t>
    </r>
    <r>
      <rPr>
        <b/>
        <sz val="8"/>
        <color rgb="FFC00000"/>
        <rFont val="Arial"/>
        <family val="2"/>
        <charset val="238"/>
      </rPr>
      <t>dobowy</t>
    </r>
    <r>
      <rPr>
        <b/>
        <sz val="8"/>
        <rFont val="Arial"/>
        <family val="2"/>
        <charset val="238"/>
      </rPr>
      <t xml:space="preserve"> ilostan taboru czynnego</t>
    </r>
  </si>
  <si>
    <r>
      <t xml:space="preserve">Jeżeli dane zawarte w niniejszym arkuszu stanowią </t>
    </r>
    <r>
      <rPr>
        <b/>
        <sz val="11"/>
        <color rgb="FFFF0000"/>
        <rFont val="Arial"/>
        <family val="2"/>
        <charset val="238"/>
      </rPr>
      <t>tajemnicę przedsiębiorstwa</t>
    </r>
    <r>
      <rPr>
        <sz val="11"/>
        <color rgb="FFFF0000"/>
        <rFont val="Arial"/>
        <family val="2"/>
        <charset val="238"/>
      </rPr>
      <t xml:space="preserve"> zgodnie z art. 11 ust. 4 ustawy z dnia 16 kwietnia 1993 r. o zwalczaniu nieuczciwej konkurencji (Dz.U. 2020 poz. 1913) ich zakres oraz uzasadnienie należy wskazać w piśmie przewodnim, a w arkuszu zaznaczyć te dane kolorem czerwonym.</t>
    </r>
  </si>
  <si>
    <r>
      <t xml:space="preserve">liczba pracowników
</t>
    </r>
    <r>
      <rPr>
        <sz val="8"/>
        <rFont val="Arial"/>
        <family val="2"/>
        <charset val="238"/>
      </rPr>
      <t>stan na
31 grudnia</t>
    </r>
  </si>
  <si>
    <t>liczba osób</t>
  </si>
  <si>
    <t>wyposażenie pojazdów z perspektywy maszynisty</t>
  </si>
  <si>
    <t>klimatyzacja
w pojeździe
trakcyjnym</t>
  </si>
  <si>
    <t>ogrzewanie
w pojeździe
trakcyjnym</t>
  </si>
  <si>
    <t>toaleta
w pojeździe
trakcyjnym</t>
  </si>
  <si>
    <t>ZROK_TABOR_KLM[SZTUK]</t>
  </si>
  <si>
    <t>ZROK_TABOR_OPT[SZTUK]</t>
  </si>
  <si>
    <t>ZROK_TABOR_TPT[SZTUK]</t>
  </si>
  <si>
    <t>prędkość rozkładowa (średnia prędkość wg planowanego rozkładu jazdy)</t>
  </si>
  <si>
    <t>korytarze towarowe zdefiniowane
w Rozporządzeniu Parlamentu Europejskiego i Rady nr 913/2010</t>
  </si>
  <si>
    <t>maszyny naprawcze oraz utrzymaniowe</t>
  </si>
  <si>
    <t>odrzucone
wnioski</t>
  </si>
  <si>
    <t>Z19</t>
  </si>
  <si>
    <t>zrealizowana praca eksploatacyjna</t>
  </si>
  <si>
    <t>średni koszt wdrożenia za km</t>
  </si>
  <si>
    <t>C</t>
  </si>
  <si>
    <t>D</t>
  </si>
  <si>
    <t>E</t>
  </si>
  <si>
    <t>F</t>
  </si>
  <si>
    <t>ZROK_PRZ_A[LICZBA]</t>
  </si>
  <si>
    <t>ZROK_PRZ_B[LICZBA]</t>
  </si>
  <si>
    <t>ZROK_PRZ_C[LICZBA]</t>
  </si>
  <si>
    <t>ZROK_PRZ_D[LICZBA]</t>
  </si>
  <si>
    <t>ZROK_PRZ_E[LICZBA]</t>
  </si>
  <si>
    <t>ZROK_PRZ_F[LICZBA]</t>
  </si>
  <si>
    <t>województwo</t>
  </si>
  <si>
    <t>wiadukty</t>
  </si>
  <si>
    <t>przepusty</t>
  </si>
  <si>
    <t>estakady</t>
  </si>
  <si>
    <t>skrzyżowania jednopoziomowe</t>
  </si>
  <si>
    <t>skrzyżowania dwupoziomowe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</si>
  <si>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</si>
  <si>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</si>
  <si>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</si>
  <si>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</si>
  <si>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</si>
  <si>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</si>
  <si>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</si>
  <si>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</si>
  <si>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</si>
  <si>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</si>
  <si>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</si>
  <si>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</si>
  <si>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</si>
  <si>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</si>
  <si>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</si>
  <si>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</si>
  <si>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ZROK_PRZ_W[LICZBA]</t>
  </si>
  <si>
    <t>ZROK_PSP_NZ[LICZBA]</t>
  </si>
  <si>
    <t>ZROK_PSP_ND[LICZBA]</t>
  </si>
  <si>
    <t>przejścia pomiędzy peronami w poziomie szyn</t>
  </si>
  <si>
    <t>kamery czołowe rejestrujące przedpole jazdy</t>
  </si>
  <si>
    <t>kamery monitorujące wnętrze pojazdu</t>
  </si>
  <si>
    <t>ZROK_TABOR_KPJ[SZTUK]</t>
  </si>
  <si>
    <t>ZROK_TABOR_KWP[SZTUK]</t>
  </si>
  <si>
    <t>w tym liczba zgłoszeń za pośrednictwem</t>
  </si>
  <si>
    <r>
      <t xml:space="preserve">liczba zgłoszeń asysty przedstawiona
w terminie przewidzianym prawnie
</t>
    </r>
    <r>
      <rPr>
        <i/>
        <sz val="8"/>
        <color rgb="FFC00000"/>
        <rFont val="Arial"/>
        <family val="2"/>
        <charset val="238"/>
      </rPr>
      <t>minimum 48 godzin
przed podróżą</t>
    </r>
  </si>
  <si>
    <r>
      <t xml:space="preserve">liczba zgłoszeń asysty przedstawiona
bez zachowania terminu przewidzianego prawnie
</t>
    </r>
    <r>
      <rPr>
        <i/>
        <sz val="8"/>
        <color rgb="FFC00000"/>
        <rFont val="Arial"/>
        <family val="2"/>
        <charset val="238"/>
      </rPr>
      <t>poniżej 48 godzin
przed podróżą</t>
    </r>
  </si>
  <si>
    <t>liczba zdarzeń,
w których zapewniono pomoc (asystę)</t>
  </si>
  <si>
    <r>
      <t xml:space="preserve">liczba zdarzeń,
w których </t>
    </r>
    <r>
      <rPr>
        <b/>
        <u/>
        <sz val="8"/>
        <color rgb="FFC00000"/>
        <rFont val="Arial"/>
        <family val="2"/>
        <charset val="238"/>
      </rPr>
      <t>nie</t>
    </r>
    <r>
      <rPr>
        <b/>
        <sz val="8"/>
        <rFont val="Arial"/>
        <family val="2"/>
        <charset val="238"/>
      </rPr>
      <t xml:space="preserve"> zapewniono pomocy (asysty)</t>
    </r>
  </si>
  <si>
    <t>ogólna liczba zgłoszeń asysty przez osoby PRM</t>
  </si>
  <si>
    <t>kontaktu telefonicznego</t>
  </si>
  <si>
    <t>poczty elektronicznej
(e-mail)</t>
  </si>
  <si>
    <t>systemu
na stronie przewoźnika</t>
  </si>
  <si>
    <t>punktu obsługi pasażera</t>
  </si>
  <si>
    <t>innego sposobu rejestracji</t>
  </si>
  <si>
    <t>ZROK_PRM_OG[LICZBA]</t>
  </si>
  <si>
    <t>ZROK_PRM_TEL[LICZBA]</t>
  </si>
  <si>
    <t>ZROK_PRM_MAIL[LICZBA]</t>
  </si>
  <si>
    <t>ZROK_PRM_SYST[LICZBA]</t>
  </si>
  <si>
    <t>ZROK_PRM_POP[LICZBA]</t>
  </si>
  <si>
    <t>ZROK_PRM_INNE[LICZBA]</t>
  </si>
  <si>
    <t>ZROK_PRM_ZA_WT[LICZBA]</t>
  </si>
  <si>
    <t>ZROK_PRM_ZA_BT[LICZBA]</t>
  </si>
  <si>
    <t>ZROK_PRM_ZP[LICZBA]</t>
  </si>
  <si>
    <t>ZROK_PRM_NZP[LICZBA]</t>
  </si>
  <si>
    <t>ZROK_PRM_PRZYCZYNY[TEKST]</t>
  </si>
  <si>
    <t>ZROK_TABOR_SYST_ZAROK_L_ZETCS[SZTUK]</t>
  </si>
  <si>
    <t>ZROK_TABOR_SYST_ZAROK_L_WETCS[SZTUK]</t>
  </si>
  <si>
    <t>ZROK_TABOR_SYST_ZAROK_L_ZGSMR[SZTUK]</t>
  </si>
  <si>
    <t>ZROK_TABOR_SYST_ZAROK_L_WGSMR[SZTUK]</t>
  </si>
  <si>
    <t>pojazdy specjalne</t>
  </si>
  <si>
    <t>Z20</t>
  </si>
  <si>
    <t>Z21</t>
  </si>
  <si>
    <r>
      <t xml:space="preserve">liczba stacji pasażerskich przystosowanych </t>
    </r>
    <r>
      <rPr>
        <b/>
        <sz val="8"/>
        <color rgb="FFC00000"/>
        <rFont val="Arial"/>
        <family val="2"/>
        <charset val="238"/>
      </rPr>
      <t>częściowo</t>
    </r>
    <r>
      <rPr>
        <b/>
        <sz val="8"/>
        <rFont val="Arial"/>
        <family val="2"/>
        <charset val="238"/>
      </rPr>
      <t xml:space="preserve"> do
wymagań </t>
    </r>
    <r>
      <rPr>
        <b/>
        <sz val="8"/>
        <color rgb="FFC00000"/>
        <rFont val="Arial"/>
        <family val="2"/>
        <charset val="238"/>
      </rPr>
      <t>TSI PRM</t>
    </r>
  </si>
  <si>
    <r>
      <t xml:space="preserve">liczba stacji pasażerskich przystosowanych do wymagań </t>
    </r>
    <r>
      <rPr>
        <b/>
        <sz val="8"/>
        <color rgb="FFC00000"/>
        <rFont val="Arial"/>
        <family val="2"/>
        <charset val="238"/>
      </rPr>
      <t>TSI PRM</t>
    </r>
  </si>
  <si>
    <t>liczba stacji pasażerskich przystosowanych do wymagań krajowych</t>
  </si>
  <si>
    <t>liczba stacji pasażerskich niekwalifkowanych do pozostałych kategorii</t>
  </si>
  <si>
    <t>kasjer biletowy</t>
  </si>
  <si>
    <t>ZROK_L_STANOWISKO[LICZBA]</t>
  </si>
  <si>
    <t>ZROK_L_MEZ[LICZBA]</t>
  </si>
  <si>
    <t>ZROK_L_KOB[LICZBA]</t>
  </si>
  <si>
    <t>ZROK_L_WIEK30[LICZBA]</t>
  </si>
  <si>
    <t>ZROK_L_WIEK3050[LICZBA]</t>
  </si>
  <si>
    <t>ZROK_L_WIEK50[LICZBA]</t>
  </si>
  <si>
    <t>dyspozytor</t>
  </si>
  <si>
    <r>
      <t xml:space="preserve">przyczyny nieudzielenia pomocy/asysty osobom PRM
</t>
    </r>
    <r>
      <rPr>
        <i/>
        <sz val="8"/>
        <rFont val="Arial"/>
        <family val="2"/>
        <charset val="238"/>
      </rPr>
      <t>np. skład pociągu lub infrastruktura nieprzystosowane
do obsługi osób PRM, brak urządzeń umożliwiających
korzystanie z pociągu</t>
    </r>
  </si>
  <si>
    <t>ZROK_TABOR_SYST_SRT_L_ZETCS[SZTUK]</t>
  </si>
  <si>
    <t>ZROK_TABOR_SYST_SRT_L_WETCS[SZTUK]</t>
  </si>
  <si>
    <t>ZROK_TABOR_SYST_SRT_L_ZGSMR[SZTUK]</t>
  </si>
  <si>
    <t>ZROK_TABOR_SYST_SRT_L_WGSMR[SZTUK]</t>
  </si>
  <si>
    <t>odświeżenie</t>
  </si>
  <si>
    <t>stacje/przystanki znajdujące się na sieci zarządcy, ale nie będące w jego zarządzie (lokalizacja, zarządzający)</t>
  </si>
  <si>
    <r>
      <t xml:space="preserve">proszę wskazać </t>
    </r>
    <r>
      <rPr>
        <b/>
        <u/>
        <sz val="8"/>
        <rFont val="Arial"/>
        <family val="2"/>
        <charset val="238"/>
      </rPr>
      <t>maksymalnie 10</t>
    </r>
    <r>
      <rPr>
        <b/>
        <sz val="8"/>
        <rFont val="Arial"/>
        <family val="2"/>
        <charset val="238"/>
      </rPr>
      <t xml:space="preserve"> stanowisk, których pozyskanie (przeszkolenie lub pozyskanie z rynku wraz z przeszkoleniem) jest najtrudniejsze</t>
    </r>
  </si>
  <si>
    <t>stopień trudności w pozyskaniu lub przeszkoleniu 
(1-najłatwiej, 
10- natrudniej)</t>
  </si>
  <si>
    <t>jakie okoliczności utrudniają pozyskanie
lub przeszkolenie pracownika 
(np. struktura wieku, przepisy, 
długość szkolenia, 
brak szkolnictwa zawodowego)</t>
  </si>
  <si>
    <t>jakie są propozycje rozwiązań wymienionych problemów? 
(np. sprawdzone rozwiązania z innych krajów UE)</t>
  </si>
  <si>
    <t xml:space="preserve"> jakie problemy zauważacie Państwo 
w zakresie szkolenia wymienionej grupy pracowników?</t>
  </si>
  <si>
    <t>1.</t>
  </si>
  <si>
    <t>2.</t>
  </si>
  <si>
    <t>3.</t>
  </si>
  <si>
    <t>4.</t>
  </si>
  <si>
    <t>5.</t>
  </si>
  <si>
    <t>6.</t>
  </si>
  <si>
    <t>7.</t>
  </si>
  <si>
    <t>8.</t>
  </si>
  <si>
    <t>9.</t>
  </si>
  <si>
    <t>10.</t>
  </si>
  <si>
    <t>nazwa stanowiska</t>
  </si>
  <si>
    <t>w przypadku wzrostów lub spadków przekraczających 10%,
proszę o uzasadnienie **</t>
  </si>
  <si>
    <r>
      <t xml:space="preserve">łączna liczba </t>
    </r>
    <r>
      <rPr>
        <b/>
        <u/>
        <sz val="8"/>
        <rFont val="Arial"/>
        <family val="2"/>
        <charset val="238"/>
      </rPr>
      <t xml:space="preserve">OSÓB </t>
    </r>
    <r>
      <rPr>
        <b/>
        <sz val="8"/>
        <rFont val="Arial"/>
        <family val="2"/>
        <charset val="238"/>
      </rPr>
      <t>zatrudnionych na ww. stanowiskach</t>
    </r>
  </si>
  <si>
    <t>formuła sprawdzająca ***</t>
  </si>
  <si>
    <r>
      <t xml:space="preserve">* </t>
    </r>
    <r>
      <rPr>
        <b/>
        <sz val="8"/>
        <color theme="1"/>
        <rFont val="Arial"/>
        <family val="2"/>
        <charset val="238"/>
      </rPr>
      <t xml:space="preserve">ważne </t>
    </r>
    <r>
      <rPr>
        <sz val="8"/>
        <color theme="1"/>
        <rFont val="Arial"/>
        <family val="2"/>
        <charset val="238"/>
      </rPr>
      <t xml:space="preserve"> - uprawnienia spełniające łącznie wszystkie poniższe kryteria:</t>
    </r>
  </si>
  <si>
    <t xml:space="preserve"> - dotyczy aktualnych pracowników podmiotu, którzy nie są w okresie wypowiedzenia;</t>
  </si>
  <si>
    <t xml:space="preserve"> - pracownik objęty uprawnieniem posiada aktualne badania lekarskie umożliwiające wykonywanie czynności na stanowisku; </t>
  </si>
  <si>
    <t xml:space="preserve"> - pracownik objęty uprawnieniem uzyskał wynik pozytywny egzaminu umożliwiającego wykonywanie czynności na stanowisku;</t>
  </si>
  <si>
    <t xml:space="preserve"> - pracownik objęty uprawnieniem nie został odsunięty od wykonywania czynności na stanowisku;</t>
  </si>
  <si>
    <t xml:space="preserve"> - pracownik objęty uprawnieniem nie został zawieszony w wykonywaniu czynności na stanowisku.</t>
  </si>
  <si>
    <r>
      <t xml:space="preserve">** nie dotyczy </t>
    </r>
    <r>
      <rPr>
        <sz val="8"/>
        <color theme="1"/>
        <rFont val="Arial"/>
        <family val="2"/>
        <charset val="238"/>
      </rPr>
      <t>jeżeli wykazana zmiana 2021/2020 jest mniejsza lub równa 10 uprawnieniom</t>
    </r>
  </si>
  <si>
    <r>
      <t xml:space="preserve">*** formuła sprawdzająca - </t>
    </r>
    <r>
      <rPr>
        <sz val="8"/>
        <color theme="1"/>
        <rFont val="Arial"/>
        <family val="2"/>
        <charset val="238"/>
      </rPr>
      <t>wyświetla komunikat o błędzie jeśli łączna liczba OSÓB uprawnionych jest większa niż łączna liczba tychże uprawnień</t>
    </r>
  </si>
  <si>
    <t xml:space="preserve">5. Zużycie paliw płynnych oraz energii elektrycznej (według wartości netto) na sieciach zarządców infrastruktury kolejowej dla uruchomionych tras oraz pracy manewrowej. Jako 1m3 należy uznać wartość 1000 litrów. </t>
  </si>
  <si>
    <t>3. Proszę o wykazanie odpowiednio:
 - liczby ważnych* uprawnień (tutaj: upoważnienia do wykonywania czynności na stanowisku kolejowym albo świadectwa maszynistów)
 - łącznej liczby OSÓB uprawnionych (tutaj: posiadających upoważnienia do wykonywania czynności na stanowisku kolejowym albo świadectwa maszynistów)</t>
  </si>
  <si>
    <t>Z22</t>
  </si>
  <si>
    <t>ogólnodostępne stacje paliw płynnych*</t>
  </si>
  <si>
    <t>L.p.</t>
  </si>
  <si>
    <t>Lokalizacja infrastruktury paliw ciekłych (adres)</t>
  </si>
  <si>
    <r>
      <t>Pojemność zbiorników na danej ogólnodostępnej stacji paliw płynnych w m</t>
    </r>
    <r>
      <rPr>
        <b/>
        <vertAlign val="superscript"/>
        <sz val="8"/>
        <color theme="1"/>
        <rFont val="Arial"/>
        <family val="2"/>
        <charset val="238"/>
      </rPr>
      <t>3</t>
    </r>
  </si>
  <si>
    <r>
      <t>Pojemność zbiorników na danej własnej stacji paliw płynnych w m</t>
    </r>
    <r>
      <rPr>
        <b/>
        <vertAlign val="superscript"/>
        <sz val="8"/>
        <color theme="1"/>
        <rFont val="Arial"/>
        <family val="2"/>
        <charset val="238"/>
      </rPr>
      <t>3</t>
    </r>
  </si>
  <si>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</si>
  <si>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</si>
  <si>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</si>
  <si>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</si>
  <si>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</si>
  <si>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</si>
  <si>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</si>
  <si>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</si>
  <si>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</si>
  <si>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</si>
  <si>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</si>
  <si>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</si>
  <si>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</si>
  <si>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</si>
  <si>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</si>
  <si>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</si>
  <si>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</si>
  <si>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</si>
  <si>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</si>
  <si>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</si>
  <si>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</si>
  <si>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</si>
  <si>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</si>
  <si>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</si>
  <si>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</si>
  <si>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</si>
  <si>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</si>
  <si>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</si>
  <si>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</si>
  <si>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</si>
  <si>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</si>
  <si>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</si>
  <si>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</si>
  <si>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</si>
  <si>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</si>
  <si>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</si>
  <si>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</si>
  <si>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</si>
  <si>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</si>
  <si>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</si>
  <si>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</si>
  <si>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</si>
  <si>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</si>
  <si>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</si>
  <si>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</si>
  <si>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</si>
  <si>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</si>
  <si>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</si>
  <si>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</si>
  <si>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</si>
  <si>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</si>
  <si>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</si>
  <si>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</si>
  <si>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</si>
  <si>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</si>
  <si>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</si>
  <si>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</si>
  <si>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</si>
  <si>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</si>
  <si>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</si>
  <si>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</si>
  <si>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 ogólnodostępne stacje paliw płynnych - stacje paliw dostępne dla przewoźników kolejowych, zarządców infrastruktury kolejowej i prowadzone przez podmioty posiadające koncesję na obrót paliwami ciekłymi bez względu na pojemność na takiej stacji</t>
  </si>
  <si>
    <t>** własne stacje paliw płynnych (w tym kontenerowe stacje paliw płynnych) - stacje paliw należące do przewoźników kolejowych, zarządców infrastruktury kolejowej wykorzystywane wyłącznie na własne potrzeby bez względu na pojemność takiej stacji; brak wymogu posiadania koncesji na obrót paliwami ciekłymi</t>
  </si>
  <si>
    <t>TROK_KAT_WYKORZYSTANIE</t>
  </si>
  <si>
    <t>TROK_PALIWO_ZUZYCIE[M3]</t>
  </si>
  <si>
    <t>TROK_PALIWO_STACJE[M3]</t>
  </si>
  <si>
    <t>TROK_PALIWO_WLASNESTACJE[M3]</t>
  </si>
  <si>
    <t>TROK_PALIWO_INNE[M3]</t>
  </si>
  <si>
    <t>TROK_PALIWO_KOSZT[PLN]</t>
  </si>
  <si>
    <t>TROK_ENERGIA_WYKORZYSTANE[MWH]</t>
  </si>
  <si>
    <t>TROK_ENERGIA_KOSZT[PLN]</t>
  </si>
  <si>
    <r>
      <rPr>
        <b/>
        <sz val="8"/>
        <color rgb="FFFF0000"/>
        <rFont val="Arial"/>
        <family val="2"/>
        <charset val="238"/>
      </rPr>
      <t>łączne</t>
    </r>
    <r>
      <rPr>
        <b/>
        <sz val="8"/>
        <rFont val="Arial"/>
        <family val="2"/>
        <charset val="238"/>
      </rPr>
      <t xml:space="preserve"> zużycie paliwa</t>
    </r>
  </si>
  <si>
    <t>ogólnodostępnych stacji paliw*</t>
  </si>
  <si>
    <t>własnych stacji paliw (w tym kontenerowych stacji paliw płynnych)**</t>
  </si>
  <si>
    <t>innych źródeł***</t>
  </si>
  <si>
    <r>
      <t xml:space="preserve">całkowity koszt zakupu </t>
    </r>
    <r>
      <rPr>
        <b/>
        <sz val="8"/>
        <color rgb="FFFF0000"/>
        <rFont val="Arial"/>
        <family val="2"/>
        <charset val="238"/>
      </rPr>
      <t>(netto)</t>
    </r>
  </si>
  <si>
    <r>
      <t>m</t>
    </r>
    <r>
      <rPr>
        <vertAlign val="superscript"/>
        <sz val="7"/>
        <color theme="1"/>
        <rFont val="Arial"/>
        <family val="2"/>
        <charset val="238"/>
      </rPr>
      <t>3</t>
    </r>
  </si>
  <si>
    <r>
      <t>*** inne źródła - np. dostawy paliwa płynnego do lokomotyw autocysternami i tankowania bezpośrednio z nich lokomotyw/innych pojazdów kolejowych, dostawy autocysternami do zbiorników, mikroinstalacji (zbiorniki do 5m</t>
    </r>
    <r>
      <rPr>
        <vertAlign val="superscript"/>
        <sz val="10"/>
        <rFont val="Arial"/>
        <family val="2"/>
        <charset val="238"/>
      </rPr>
      <t>3</t>
    </r>
    <r>
      <rPr>
        <sz val="10"/>
        <rFont val="Arial"/>
        <family val="2"/>
        <charset val="238"/>
      </rPr>
      <t>) przewoźnika kolejowego, zarządcy infrastruktury kolejowej w celu dalszego tankowania lokomotyw/innych pojazdów kolejowych.</t>
    </r>
  </si>
  <si>
    <t xml:space="preserve">planowany czas zakończenia inwestycji  </t>
  </si>
  <si>
    <t xml:space="preserve">rodzaj taboru kolejowego </t>
  </si>
  <si>
    <t>dane charakterystyczne (np. liczba członów EZT/SZT, bimodalność, prędkość, ruch krajowy/międzynarodowy)</t>
  </si>
  <si>
    <t>wybierz z listy</t>
  </si>
  <si>
    <t>lata</t>
  </si>
  <si>
    <t>w latach 2026-2030</t>
  </si>
  <si>
    <t>odnowienie</t>
  </si>
  <si>
    <t>Z23</t>
  </si>
  <si>
    <r>
      <t xml:space="preserve">7. Wskazanie odcinków linii kolejowych dotkniętych problemem przepełnienia infrastruktury w okresie sprawozdawczym.
</t>
    </r>
    <r>
      <rPr>
        <b/>
        <sz val="10"/>
        <color rgb="FFC00000"/>
        <rFont val="Arial CE"/>
        <charset val="238"/>
      </rPr>
      <t>Infrastruktura dotknięta problemem kongestii została zdefiniowana w treści Dyrektywy 2012/34/UE, art. 3 ust. 20 oraz art. 47 ust. 1</t>
    </r>
  </si>
  <si>
    <t xml:space="preserve">8. Tabor kolejowy w dyspozycji zarządcy infrastruktury (pojazdy własne oraz dzierżawione/udostępnione przez podmioty zewnętrzne) w ostatnim dniu roku sprawozdawczego (31 grudnia). </t>
  </si>
  <si>
    <r>
      <t xml:space="preserve">9. Urządzenia ETCS oraz GSM-R zlokalizowane na taborze kolejowym znajdującym się w dyspozycji zarządcy infrastruktury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</si>
  <si>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10. Inwestycje w tabor kolejowy zrealizowane w okresie sprawozdawczym</t>
  </si>
  <si>
    <t>12. Określenie wydatków oraz źródeł finansowania związanych z infrastrukturą kolejową w okresie sprawozdawczym</t>
  </si>
  <si>
    <t>13. Stacje oraz przystanki osobowe</t>
  </si>
  <si>
    <t>14. Dane o wieloletnich kontraktach na zarządzanie infrastrukturą obowiązujących w okresie sprawozdawczym, zawartych z organami administracji państwowej centralnej lub samorządowej</t>
  </si>
  <si>
    <r>
      <t xml:space="preserve">15. Przyznawanie tras - zaakceptowane oraz odrzucone wnioski w okresie sprawozdawczym.
</t>
    </r>
    <r>
      <rPr>
        <b/>
        <sz val="10"/>
        <color rgb="FFC00000"/>
        <rFont val="Arial CE"/>
        <charset val="238"/>
      </rPr>
      <t>Jako jeden wniosek należy rozumieć jeden uruchomiony pociąg</t>
    </r>
  </si>
  <si>
    <t>16. Określenie priorytetów przy przyznawaniu tras w przypadku czasowego ograniczenia przepustowości lub innych problemów na sieci kolejowej</t>
  </si>
  <si>
    <t>17. Stawki za dostęp do infrastruktury stosowane w okresie sprawozdawczym</t>
  </si>
  <si>
    <t>18. Przychód z tytułu opłat za dostęp do infrastruktury</t>
  </si>
  <si>
    <t>19. Hałas oraz jego wpływ na środowisko</t>
  </si>
  <si>
    <t>20. Średnia prędkość handlowa i rozkładowa pociągów towarowych w roku sprawozdawczym</t>
  </si>
  <si>
    <t>21. Wyposażenie infrastruktury w ETCS</t>
  </si>
  <si>
    <t>23. Pomoc (asysta) w podróży dla osób o ograniczonej mobilności</t>
  </si>
  <si>
    <t>Z24</t>
  </si>
  <si>
    <t>24. Stacje pasażerskie oddane do użytku w okresie sprawozdawczym</t>
  </si>
  <si>
    <t>Z-2021</t>
  </si>
  <si>
    <r>
      <t xml:space="preserve">liczba </t>
    </r>
    <r>
      <rPr>
        <b/>
        <u/>
        <sz val="8"/>
        <rFont val="Arial"/>
        <family val="2"/>
        <charset val="238"/>
      </rPr>
      <t xml:space="preserve">
w a ż n y c h *
</t>
    </r>
    <r>
      <rPr>
        <b/>
        <sz val="8"/>
        <rFont val="Arial"/>
        <family val="2"/>
        <charset val="238"/>
      </rPr>
      <t>uprawnień
(stan na 31 grudnia 2021 r.)</t>
    </r>
  </si>
  <si>
    <r>
      <t xml:space="preserve">liczba </t>
    </r>
    <r>
      <rPr>
        <b/>
        <u/>
        <sz val="8"/>
        <rFont val="Arial"/>
        <family val="2"/>
        <charset val="238"/>
      </rPr>
      <t xml:space="preserve">
w a ż n y c h *
</t>
    </r>
    <r>
      <rPr>
        <b/>
        <sz val="8"/>
        <rFont val="Arial"/>
        <family val="2"/>
        <charset val="238"/>
      </rPr>
      <t>uprawnień
(plan na 31 grudnia 2022 r.)</t>
    </r>
  </si>
  <si>
    <t>planowany
wzrost / spadek
2022/ 2021</t>
  </si>
  <si>
    <t>mosty</t>
  </si>
  <si>
    <t>Zakład Linii Kolejowych</t>
  </si>
  <si>
    <t>wiadukty         [wg. Id-2]*</t>
  </si>
  <si>
    <t>przepusty        [wg. Id-2]*</t>
  </si>
  <si>
    <t>przejścia pod torami              [wg. Id-2]*</t>
  </si>
  <si>
    <t>kładki dla pieszych           [wg. Id-2]*</t>
  </si>
  <si>
    <t>IZ Warszawa</t>
  </si>
  <si>
    <t>brak danych**</t>
  </si>
  <si>
    <t>IZ Łódź</t>
  </si>
  <si>
    <t>IZ Białystok</t>
  </si>
  <si>
    <t>IZ Siedlce</t>
  </si>
  <si>
    <t>IZ Lublin</t>
  </si>
  <si>
    <t>IZ Kielce</t>
  </si>
  <si>
    <t>IZ Skarżysko-Kamienna</t>
  </si>
  <si>
    <t>IZ Kraków</t>
  </si>
  <si>
    <t>IZ Rzeszów</t>
  </si>
  <si>
    <t>IZ Nowy Sącz</t>
  </si>
  <si>
    <t>IZ Sosnowiec</t>
  </si>
  <si>
    <t>IZ Częstochowa</t>
  </si>
  <si>
    <t>IZ Tarnowskie Góry</t>
  </si>
  <si>
    <t>IZ Gdynia</t>
  </si>
  <si>
    <t>IZ Olsztyn</t>
  </si>
  <si>
    <t>IZ Bydgoszcz</t>
  </si>
  <si>
    <t>IZ Wrocław</t>
  </si>
  <si>
    <t>IZ Opole</t>
  </si>
  <si>
    <t>IZ Wałbrzych</t>
  </si>
  <si>
    <t>IZ Poznań</t>
  </si>
  <si>
    <t>IZ Ostrów Wielkopolski</t>
  </si>
  <si>
    <t>IZ Zielona Góra</t>
  </si>
  <si>
    <t>IZ Szczecin</t>
  </si>
  <si>
    <t>przejścia
pod torami</t>
  </si>
  <si>
    <t>kładki
dla pieszych</t>
  </si>
  <si>
    <r>
      <t xml:space="preserve">22. Wykaz jednopoziomowych oraz dwupoziomowych skrzyżowań kolejowo-drogowych. </t>
    </r>
    <r>
      <rPr>
        <b/>
        <sz val="10"/>
        <color rgb="FF0070C0"/>
        <rFont val="Arial CE"/>
        <charset val="238"/>
      </rPr>
      <t>W zakresie kolumn od I do M spółka PKP PLK wypełnia arkusz Z22A | Infrastruktura PLK</t>
    </r>
  </si>
  <si>
    <r>
      <t xml:space="preserve">22A. Wykaz dwupoziomowych skrzyżowań kolejowo-drogowych. </t>
    </r>
    <r>
      <rPr>
        <b/>
        <sz val="10"/>
        <color rgb="FF0070C0"/>
        <rFont val="Arial CE"/>
        <charset val="238"/>
      </rPr>
      <t>Arkusz 22A wypełnia wyłącznie PKP PLK</t>
    </r>
  </si>
  <si>
    <r>
      <rPr>
        <b/>
        <sz val="10"/>
        <rFont val="Arial"/>
        <family val="2"/>
        <charset val="238"/>
      </rPr>
      <t>most</t>
    </r>
    <r>
      <rPr>
        <sz val="10"/>
        <rFont val="Arial"/>
        <family val="2"/>
        <charset val="238"/>
      </rPr>
      <t xml:space="preserve"> - obiekt inżynieryjny umożliwiający przeprowadzenie linii kolejowej nad przeszkodami wodnymi, o szerokości w świetle pod co najmniej jednym przęsłem większej od 3 metrów</t>
    </r>
  </si>
  <si>
    <r>
      <rPr>
        <b/>
        <sz val="10"/>
        <rFont val="Arial"/>
        <family val="2"/>
        <charset val="238"/>
      </rPr>
      <t xml:space="preserve">wiadukt </t>
    </r>
    <r>
      <rPr>
        <sz val="10"/>
        <rFont val="Arial"/>
        <family val="2"/>
        <charset val="238"/>
      </rPr>
      <t>- obiekt inżynieryjny umożliwiający przeprowadzenie linii kolejowej nad przeszkodami innymi niż przeszkody wodne, o szerokości w świetle pod co najmniej jednym przęsłem większej od 3 metrów</t>
    </r>
  </si>
  <si>
    <r>
      <rPr>
        <b/>
        <sz val="10"/>
        <rFont val="Arial"/>
        <family val="2"/>
        <charset val="238"/>
      </rPr>
      <t>przejście pod torami</t>
    </r>
    <r>
      <rPr>
        <sz val="10"/>
        <rFont val="Arial"/>
        <family val="2"/>
        <charset val="238"/>
      </rPr>
      <t xml:space="preserve"> - obiekt inżynieryjny, którego szerokość w świetle jest większa niż 3 metry, usytuowany w obrębie stacji kolejowej lub związany funkcjonalnie ze stacją albo przystankiem kolejowym</t>
    </r>
  </si>
  <si>
    <r>
      <rPr>
        <b/>
        <sz val="10"/>
        <rFont val="Arial"/>
        <family val="2"/>
        <charset val="238"/>
      </rPr>
      <t>przepust</t>
    </r>
    <r>
      <rPr>
        <sz val="10"/>
        <rFont val="Arial"/>
        <family val="2"/>
        <charset val="238"/>
      </rPr>
      <t xml:space="preserve"> - obiekt inżynieryjny umożliwiający przeprowadzenie linii kolejowej nad przeszkodami o szerokości w świetle pojedynczego otworu mniejszej lub równej 3 metry</t>
    </r>
  </si>
  <si>
    <r>
      <rPr>
        <b/>
        <sz val="10"/>
        <rFont val="Arial"/>
        <family val="2"/>
        <charset val="238"/>
      </rPr>
      <t>kładka dla pieszych</t>
    </r>
    <r>
      <rPr>
        <sz val="10"/>
        <rFont val="Arial"/>
        <family val="2"/>
        <charset val="238"/>
      </rPr>
      <t xml:space="preserve"> - obiekt inżynieryjny umożliwiający przeprowadzenie nad linią kolejową lub inną przeszkodą ciągu ruchu pieszego</t>
    </r>
  </si>
  <si>
    <t>definicje (zgodnie z instrukcją Id-2 spółki PKP PLK)</t>
  </si>
  <si>
    <r>
      <t xml:space="preserve">2. Obecne oraz planowane zatrudnienie na stanowiskach. </t>
    </r>
    <r>
      <rPr>
        <b/>
        <sz val="10"/>
        <color rgb="FFC00000"/>
        <rFont val="Arial"/>
        <family val="2"/>
        <charset val="238"/>
      </rPr>
      <t>Jeżeli jeden pracownik posiada różne kwalifikacje, proszę o przypisanie pracownika do głównego stanowiska, jakie jest przez niego wykonywane.</t>
    </r>
  </si>
  <si>
    <t>drezyny motorowe</t>
  </si>
  <si>
    <t>lokomotywy wodorowe</t>
  </si>
  <si>
    <t>lokomotywy dwunapędowe</t>
  </si>
  <si>
    <t>liczba pojazdów ogółem</t>
  </si>
  <si>
    <t>średni wiek taboru przeznaczonego do odnowienia lub modernizacji</t>
  </si>
  <si>
    <t>rodzaj inwestycji</t>
  </si>
  <si>
    <t>przewidywany koszt inwestycji</t>
  </si>
  <si>
    <t>w latach 2031-2035</t>
  </si>
  <si>
    <t>w latach 2023-2025</t>
  </si>
  <si>
    <t>stacje paliw płynnych wykorzystywane dla własnych potrzeb**</t>
  </si>
  <si>
    <t>6. Rodzaj infrastruktury paliw ciekłych posiadanej przez zarządcę infrastruktury kolejowej</t>
  </si>
  <si>
    <t>planowane inwestycje w latach 2022-2026</t>
  </si>
  <si>
    <t>planowane inwestycje w latach 2027-2031</t>
  </si>
  <si>
    <t>11. Planowane inwestycje w tabor kolejowy (zakup, modernizacja, odnowienie w perspektywie do 2035 r.)</t>
  </si>
  <si>
    <t>w tym maszyniści</t>
  </si>
  <si>
    <t>pozostali</t>
  </si>
  <si>
    <t>Ogółem</t>
  </si>
  <si>
    <t>jeżeli liczba osób zatrudnionych na danym stanowisku jest różna od liczby uprawnień proszę o wskazanie przyczyny</t>
  </si>
  <si>
    <t>Uwaga: liczba pracowników ogółem w komórce C24 powinna być spójna z wartością w sprawozdaniu rocznym E, zakładka 1. dane ekonomiczne, komórka C14 (Zatrudnienie ogółem w tym działalność zarządcy infrastruktury)</t>
  </si>
  <si>
    <t>* do pracowników utrzymania taboru zaliczją się pracownicy pełniący funkcje techniczne oraz ekipa sprzątająca</t>
  </si>
  <si>
    <t>pracownik utrzymania taboru*</t>
  </si>
  <si>
    <t>4. Uzupełnienie informacji w zakresie pozyskiwania i szkolenia pracowników</t>
  </si>
  <si>
    <r>
      <rPr>
        <b/>
        <sz val="9"/>
        <color theme="1"/>
        <rFont val="Arial"/>
        <family val="2"/>
        <charset val="238"/>
      </rPr>
      <t>W przypadku pytań lub wątpliwości dotyczących sprawozdania, prosimy o kontakt pod następujące numery telefonu:</t>
    </r>
    <r>
      <rPr>
        <sz val="9"/>
        <color theme="1"/>
        <rFont val="Arial"/>
        <family val="2"/>
        <charset val="238"/>
      </rPr>
      <t xml:space="preserve">
(22) 749 13 59
(22) 749 15 64
(22) 749 15 66
(22) 749 14 16 
(22) 699 60 69
(22) 749 15 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</si>
</sst>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zł&quot;_-;\-* #,##0.00\ &quot;zł&quot;_-;_-* &quot;-&quot;??\ &quot;zł&quot;_-;_-@_-"/>
    <numFmt numFmtId="164" formatCode="_-* #,##0.00\ _z_ł_-;\-* #,##0.00\ _z_ł_-;_-* &quot;-&quot;??\ _z_ł_-;_-@_-"/>
    <numFmt numFmtId="165" formatCode="[$-415]General"/>
    <numFmt numFmtId="166" formatCode="[$-415]d\ mmm\ yy;@"/>
    <numFmt numFmtId="167" formatCode="[$-415]0%"/>
    <numFmt numFmtId="168" formatCode="#,##0.00&quot; &quot;[$zł-415];[Red]&quot;-&quot;#,##0.00&quot; &quot;[$zł-415]"/>
    <numFmt numFmtId="169" formatCode="_-* #,##0.00&quot; zł&quot;_-;\-* #,##0.00&quot; zł&quot;_-;_-* \-??&quot; zł&quot;_-;_-@_-"/>
    <numFmt numFmtId="170" formatCode="&quot; &quot;#,##0.00&quot; zł &quot;;&quot;-&quot;#,##0.00&quot; zł &quot;;&quot; -&quot;#&quot; zł &quot;;&quot; &quot;@&quot; &quot;"/>
    <numFmt numFmtId="171" formatCode="0.000"/>
    <numFmt numFmtId="172" formatCode="#,##0.00\ &quot;zł&quot;"/>
    <numFmt numFmtId="173" formatCode="#,##0\ &quot;zł&quot;"/>
  </numFmts>
  <fonts count="109">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0"/>
      <name val="Arial"/>
      <family val="2"/>
      <charset val="238"/>
    </font>
    <font>
      <sz val="11"/>
      <name val="Arial"/>
      <family val="2"/>
      <charset val="238"/>
    </font>
    <font>
      <b/>
      <sz val="22"/>
      <name val="Arial"/>
      <family val="2"/>
      <charset val="238"/>
    </font>
    <font>
      <b/>
      <sz val="16"/>
      <name val="Arial"/>
      <family val="2"/>
      <charset val="238"/>
    </font>
    <font>
      <b/>
      <sz val="9"/>
      <name val="Arial"/>
      <family val="2"/>
      <charset val="238"/>
    </font>
    <font>
      <sz val="9"/>
      <name val="Arial"/>
      <family val="2"/>
      <charset val="238"/>
    </font>
    <font>
      <sz val="11"/>
      <color rgb="FFFF0000"/>
      <name val="Arial"/>
      <family val="2"/>
      <charset val="238"/>
    </font>
    <font>
      <b/>
      <sz val="11"/>
      <color rgb="FFFF0000"/>
      <name val="Arial"/>
      <family val="2"/>
      <charset val="238"/>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0"/>
      <color rgb="FF006100"/>
      <name val="Tahoma"/>
      <family val="2"/>
      <charset val="238"/>
    </font>
    <font>
      <sz val="11"/>
      <color theme="1"/>
      <name val="Calibri"/>
      <family val="2"/>
      <scheme val="minor"/>
    </font>
    <font>
      <u/>
      <sz val="10"/>
      <color rgb="FF0000FF"/>
      <name val="Arial CE"/>
      <charset val="238"/>
    </font>
    <font>
      <sz val="11"/>
      <color rgb="FF000000"/>
      <name val="Calibri"/>
      <family val="2"/>
      <charset val="238"/>
    </font>
    <font>
      <i/>
      <sz val="11"/>
      <color indexed="23"/>
      <name val="Calibri"/>
      <family val="2"/>
      <charset val="238"/>
    </font>
    <font>
      <sz val="11"/>
      <color indexed="17"/>
      <name val="Calibri"/>
      <family val="2"/>
      <charset val="238"/>
    </font>
    <font>
      <b/>
      <i/>
      <sz val="16"/>
      <color theme="1"/>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u/>
      <sz val="11"/>
      <color theme="10"/>
      <name val="Czcionka tekstu podstawowego"/>
      <family val="2"/>
      <charset val="238"/>
    </font>
    <font>
      <u/>
      <sz val="11"/>
      <color theme="10"/>
      <name val="Calibri"/>
      <family val="2"/>
      <charset val="238"/>
    </font>
    <font>
      <u/>
      <sz val="10"/>
      <color indexed="12"/>
      <name val="Arial CE"/>
      <charset val="238"/>
    </font>
    <font>
      <u/>
      <sz val="10"/>
      <color indexed="12"/>
      <name val="Arial CE"/>
      <family val="2"/>
      <charset val="238"/>
    </font>
    <font>
      <u/>
      <sz val="11"/>
      <color theme="10"/>
      <name val="Calibri"/>
      <family val="2"/>
      <charset val="238"/>
      <scheme val="minor"/>
    </font>
    <font>
      <sz val="11"/>
      <color indexed="62"/>
      <name val="Calibri"/>
      <family val="2"/>
      <charset val="238"/>
    </font>
    <font>
      <sz val="11"/>
      <color indexed="52"/>
      <name val="Czcionka tekstu podstawowego"/>
      <family val="2"/>
      <charset val="238"/>
    </font>
    <font>
      <sz val="11"/>
      <color indexed="52"/>
      <name val="Calibri"/>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sz val="11"/>
      <color theme="1"/>
      <name val="Czcionka tekstu podstawowego"/>
      <family val="2"/>
      <charset val="238"/>
    </font>
    <font>
      <sz val="10"/>
      <color rgb="FF000000"/>
      <name val="Arial"/>
      <family val="2"/>
      <charset val="238"/>
    </font>
    <font>
      <sz val="10"/>
      <name val="Arial CE"/>
      <charset val="238"/>
    </font>
    <font>
      <b/>
      <sz val="11"/>
      <color indexed="52"/>
      <name val="Czcionka tekstu podstawowego"/>
      <family val="2"/>
      <charset val="238"/>
    </font>
    <font>
      <u/>
      <sz val="10"/>
      <color indexed="36"/>
      <name val="Arial"/>
      <family val="2"/>
      <charset val="238"/>
    </font>
    <font>
      <b/>
      <sz val="11"/>
      <color indexed="63"/>
      <name val="Calibri"/>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1"/>
      <color indexed="8"/>
      <name val="Calibri"/>
      <family val="2"/>
      <charset val="238"/>
    </font>
    <font>
      <b/>
      <sz val="18"/>
      <color indexed="62"/>
      <name val="Cambria"/>
      <family val="2"/>
      <charset val="238"/>
    </font>
    <font>
      <sz val="10"/>
      <name val="Arial"/>
      <family val="2"/>
    </font>
    <font>
      <sz val="10"/>
      <color indexed="8"/>
      <name val="Calibri"/>
      <family val="2"/>
      <charset val="238"/>
    </font>
    <font>
      <sz val="11"/>
      <color indexed="10"/>
      <name val="Calibri"/>
      <family val="2"/>
      <charset val="238"/>
    </font>
    <font>
      <sz val="11"/>
      <color indexed="20"/>
      <name val="Czcionka tekstu podstawowego"/>
      <family val="2"/>
      <charset val="238"/>
    </font>
    <font>
      <b/>
      <sz val="8"/>
      <name val="Arial"/>
      <family val="2"/>
      <charset val="238"/>
    </font>
    <font>
      <sz val="10"/>
      <color theme="0"/>
      <name val="Arial"/>
      <family val="2"/>
      <charset val="238"/>
    </font>
    <font>
      <b/>
      <sz val="10"/>
      <color theme="0"/>
      <name val="Arial"/>
      <family val="2"/>
      <charset val="238"/>
    </font>
    <font>
      <sz val="8"/>
      <name val="Arial"/>
      <family val="2"/>
      <charset val="238"/>
    </font>
    <font>
      <sz val="7"/>
      <name val="Arial"/>
      <family val="2"/>
      <charset val="238"/>
    </font>
    <font>
      <b/>
      <sz val="10"/>
      <name val="Arial CE"/>
      <charset val="238"/>
    </font>
    <font>
      <b/>
      <sz val="8"/>
      <color theme="1"/>
      <name val="Arial"/>
      <family val="2"/>
      <charset val="238"/>
    </font>
    <font>
      <sz val="9"/>
      <color theme="1"/>
      <name val="Arial"/>
      <family val="2"/>
      <charset val="238"/>
    </font>
    <font>
      <b/>
      <sz val="9"/>
      <color theme="1"/>
      <name val="Arial"/>
      <family val="2"/>
      <charset val="238"/>
    </font>
    <font>
      <b/>
      <sz val="10"/>
      <color rgb="FFC00000"/>
      <name val="Arial CE"/>
      <charset val="238"/>
    </font>
    <font>
      <b/>
      <sz val="7"/>
      <name val="Arial"/>
      <family val="2"/>
      <charset val="238"/>
    </font>
    <font>
      <sz val="7"/>
      <color theme="1"/>
      <name val="Arial"/>
      <family val="2"/>
      <charset val="238"/>
    </font>
    <font>
      <i/>
      <sz val="9"/>
      <name val="Arial"/>
      <family val="2"/>
      <charset val="238"/>
    </font>
    <font>
      <b/>
      <sz val="8"/>
      <color rgb="FFC00000"/>
      <name val="Arial"/>
      <family val="2"/>
      <charset val="238"/>
    </font>
    <font>
      <sz val="8"/>
      <color rgb="FFC00000"/>
      <name val="Arial"/>
      <family val="2"/>
      <charset val="238"/>
    </font>
    <font>
      <sz val="7"/>
      <color rgb="FFC00000"/>
      <name val="Arial"/>
      <family val="2"/>
      <charset val="238"/>
    </font>
    <font>
      <vertAlign val="superscript"/>
      <sz val="7"/>
      <color theme="1"/>
      <name val="Arial"/>
      <family val="2"/>
      <charset val="238"/>
    </font>
    <font>
      <i/>
      <sz val="8"/>
      <name val="Arial"/>
      <family val="2"/>
      <charset val="238"/>
    </font>
    <font>
      <sz val="8"/>
      <color theme="1" tint="0.34998626667073579"/>
      <name val="Arial"/>
      <family val="2"/>
      <charset val="238"/>
    </font>
    <font>
      <b/>
      <sz val="10"/>
      <color rgb="FF0070C0"/>
      <name val="Arial"/>
      <family val="2"/>
      <charset val="238"/>
    </font>
    <font>
      <b/>
      <sz val="10"/>
      <color rgb="FFC00000"/>
      <name val="Arial"/>
      <family val="2"/>
      <charset val="238"/>
    </font>
    <font>
      <i/>
      <sz val="8"/>
      <color rgb="FFC00000"/>
      <name val="Arial"/>
      <family val="2"/>
      <charset val="238"/>
    </font>
    <font>
      <b/>
      <u/>
      <sz val="8"/>
      <color rgb="FFC00000"/>
      <name val="Arial"/>
      <family val="2"/>
      <charset val="238"/>
    </font>
    <font>
      <b/>
      <u/>
      <sz val="8"/>
      <name val="Arial"/>
      <family val="2"/>
      <charset val="238"/>
    </font>
    <font>
      <b/>
      <sz val="11"/>
      <color theme="0"/>
      <name val="Arial"/>
      <family val="2"/>
      <charset val="238"/>
    </font>
    <font>
      <sz val="11"/>
      <color theme="1"/>
      <name val="Arial"/>
      <family val="2"/>
      <charset val="238"/>
    </font>
    <font>
      <sz val="8"/>
      <color theme="1"/>
      <name val="Arial"/>
      <family val="2"/>
      <charset val="238"/>
    </font>
    <font>
      <b/>
      <vertAlign val="superscript"/>
      <sz val="8"/>
      <color theme="1"/>
      <name val="Arial"/>
      <family val="2"/>
      <charset val="238"/>
    </font>
    <font>
      <b/>
      <sz val="8"/>
      <color rgb="FFFF0000"/>
      <name val="Arial"/>
      <family val="2"/>
      <charset val="238"/>
    </font>
    <font>
      <vertAlign val="superscript"/>
      <sz val="10"/>
      <name val="Arial"/>
      <family val="2"/>
      <charset val="238"/>
    </font>
    <font>
      <b/>
      <sz val="10"/>
      <color rgb="FF0070C0"/>
      <name val="Arial CE"/>
      <charset val="238"/>
    </font>
    <font>
      <b/>
      <i/>
      <sz val="10"/>
      <name val="Arial"/>
      <family val="2"/>
      <charset val="238"/>
    </font>
    <font>
      <b/>
      <sz val="10"/>
      <color theme="1"/>
      <name val="Arial"/>
      <family val="2"/>
      <charset val="238"/>
    </font>
    <font>
      <sz val="10"/>
      <color theme="1"/>
      <name val="Arial"/>
      <family val="2"/>
      <charset val="238"/>
    </font>
    <font>
      <b/>
      <sz val="12"/>
      <color theme="1"/>
      <name val="Arial"/>
      <family val="2"/>
      <charset val="238"/>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9"/>
      </patternFill>
    </fill>
    <fill>
      <patternFill patternType="solid">
        <fgColor indexed="47"/>
      </patternFill>
    </fill>
    <fill>
      <patternFill patternType="solid">
        <fgColor indexed="2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patternFill>
    </fill>
    <fill>
      <patternFill patternType="solid">
        <fgColor indexed="4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4"/>
      </patternFill>
    </fill>
    <fill>
      <patternFill patternType="solid">
        <fgColor indexed="22"/>
        <bgColor indexed="50"/>
      </patternFill>
    </fill>
    <fill>
      <patternFill patternType="solid">
        <fgColor indexed="55"/>
        <bgColor indexed="24"/>
      </patternFill>
    </fill>
    <fill>
      <patternFill patternType="solid">
        <fgColor indexed="43"/>
        <bgColor indexed="26"/>
      </patternFill>
    </fill>
    <fill>
      <patternFill patternType="solid">
        <fgColor indexed="26"/>
        <bgColor indexed="9"/>
      </patternFill>
    </fill>
    <fill>
      <patternFill patternType="solid">
        <fgColor indexed="45"/>
      </patternFill>
    </fill>
    <fill>
      <patternFill patternType="solid">
        <fgColor rgb="FFC0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bgColor indexed="64"/>
      </patternFill>
    </fill>
    <fill>
      <patternFill patternType="solid">
        <fgColor rgb="FFFFFF00"/>
        <bgColor indexed="64"/>
      </patternFill>
    </fill>
  </fills>
  <borders count="18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ck">
        <color indexed="64"/>
      </right>
      <top style="medium">
        <color indexed="64"/>
      </top>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ck">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top/>
      <bottom style="double">
        <color indexed="64"/>
      </bottom>
      <diagonal/>
    </border>
    <border>
      <left/>
      <right style="medium">
        <color indexed="64"/>
      </right>
      <top style="thick">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auto="1"/>
      </top>
      <bottom style="thin">
        <color auto="1"/>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thin">
        <color auto="1"/>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auto="1"/>
      </left>
      <right style="medium">
        <color indexed="64"/>
      </right>
      <top style="thin">
        <color auto="1"/>
      </top>
      <bottom/>
      <diagonal/>
    </border>
    <border>
      <left style="thin">
        <color indexed="64"/>
      </left>
      <right/>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right style="thick">
        <color indexed="64"/>
      </right>
      <top style="dotted">
        <color indexed="64"/>
      </top>
      <bottom style="double">
        <color indexed="64"/>
      </bottom>
      <diagonal/>
    </border>
    <border>
      <left/>
      <right style="thick">
        <color indexed="64"/>
      </right>
      <top style="double">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auto="1"/>
      </right>
      <top style="thin">
        <color auto="1"/>
      </top>
      <bottom style="double">
        <color indexed="64"/>
      </bottom>
      <diagonal/>
    </border>
    <border>
      <left style="thin">
        <color indexed="64"/>
      </left>
      <right style="medium">
        <color indexed="64"/>
      </right>
      <top style="thin">
        <color auto="1"/>
      </top>
      <bottom style="double">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auto="1"/>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auto="1"/>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thick">
        <color indexed="64"/>
      </right>
      <top style="medium">
        <color indexed="64"/>
      </top>
      <bottom style="thin">
        <color indexed="64"/>
      </bottom>
      <diagonal/>
    </border>
    <border>
      <left style="thin">
        <color auto="1"/>
      </left>
      <right style="thick">
        <color indexed="64"/>
      </right>
      <top style="thin">
        <color auto="1"/>
      </top>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uble">
        <color indexed="64"/>
      </bottom>
      <diagonal/>
    </border>
    <border>
      <left style="thin">
        <color indexed="64"/>
      </left>
      <right style="thick">
        <color indexed="64"/>
      </right>
      <top style="double">
        <color indexed="64"/>
      </top>
      <bottom style="medium">
        <color indexed="64"/>
      </bottom>
      <diagonal/>
    </border>
    <border>
      <left style="thin">
        <color indexed="64"/>
      </left>
      <right style="medium">
        <color auto="1"/>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s>
  <cellStyleXfs count="560">
    <xf numFmtId="0" fontId="0" fillId="0" borderId="0"/>
    <xf numFmtId="0" fontId="13" fillId="0" borderId="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0" borderId="0" applyNumberFormat="0" applyBorder="0" applyAlignment="0" applyProtection="0"/>
    <xf numFmtId="0" fontId="23" fillId="42" borderId="0" applyNumberFormat="0" applyBorder="0" applyAlignment="0" applyProtection="0"/>
    <xf numFmtId="0" fontId="1" fillId="14"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0" fontId="23" fillId="44"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9"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1" fillId="11" borderId="0" applyNumberFormat="0" applyBorder="0" applyAlignment="0" applyProtection="0"/>
    <xf numFmtId="0" fontId="23" fillId="4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50" borderId="0" applyNumberFormat="0" applyBorder="0" applyAlignment="0" applyProtection="0"/>
    <xf numFmtId="0" fontId="1" fillId="23" borderId="0" applyNumberFormat="0" applyBorder="0" applyAlignment="0" applyProtection="0"/>
    <xf numFmtId="0" fontId="23" fillId="4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12" fillId="12" borderId="0" applyNumberFormat="0" applyBorder="0" applyAlignment="0" applyProtection="0"/>
    <xf numFmtId="0" fontId="25" fillId="55"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25" fillId="50" borderId="0" applyNumberFormat="0" applyBorder="0" applyAlignment="0" applyProtection="0"/>
    <xf numFmtId="0" fontId="12" fillId="24" borderId="0" applyNumberFormat="0" applyBorder="0" applyAlignment="0" applyProtection="0"/>
    <xf numFmtId="0" fontId="25" fillId="49"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25" fillId="43"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9" borderId="0" applyNumberFormat="0" applyBorder="0" applyAlignment="0" applyProtection="0"/>
    <xf numFmtId="0" fontId="12" fillId="9" borderId="0" applyNumberFormat="0" applyBorder="0" applyAlignment="0" applyProtection="0"/>
    <xf numFmtId="0" fontId="25" fillId="55"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5" fillId="60"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26" fillId="37" borderId="0" applyNumberFormat="0" applyBorder="0" applyAlignment="0" applyProtection="0"/>
    <xf numFmtId="0" fontId="27" fillId="61" borderId="38" applyNumberFormat="0" applyAlignment="0" applyProtection="0"/>
    <xf numFmtId="0" fontId="28" fillId="62" borderId="39" applyNumberFormat="0" applyAlignment="0" applyProtection="0"/>
    <xf numFmtId="0" fontId="29" fillId="43" borderId="38" applyNumberFormat="0" applyAlignment="0" applyProtection="0"/>
    <xf numFmtId="0" fontId="4" fillId="5" borderId="1" applyNumberFormat="0" applyAlignment="0" applyProtection="0"/>
    <xf numFmtId="0" fontId="30" fillId="42" borderId="40" applyNumberFormat="0" applyAlignment="0" applyProtection="0"/>
    <xf numFmtId="0" fontId="5" fillId="6" borderId="2" applyNumberFormat="0" applyAlignment="0" applyProtection="0"/>
    <xf numFmtId="0" fontId="30" fillId="42" borderId="40" applyNumberFormat="0" applyAlignment="0" applyProtection="0"/>
    <xf numFmtId="0" fontId="31" fillId="2" borderId="0" applyNumberFormat="0" applyBorder="0" applyAlignment="0" applyProtection="0"/>
    <xf numFmtId="0" fontId="31" fillId="2" borderId="0" applyNumberFormat="0" applyBorder="0" applyAlignment="0" applyProtection="0"/>
    <xf numFmtId="164" fontId="23" fillId="0" borderId="0" applyFont="0" applyFill="0" applyBorder="0" applyAlignment="0" applyProtection="0"/>
    <xf numFmtId="164" fontId="22" fillId="0" borderId="0" applyFont="0" applyFill="0" applyBorder="0" applyAlignment="0" applyProtection="0"/>
    <xf numFmtId="164" fontId="13" fillId="0" borderId="0" applyFont="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32"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22" fillId="0" borderId="0" applyFont="0" applyFill="0" applyBorder="0" applyAlignment="0" applyProtection="0"/>
    <xf numFmtId="165" fontId="33" fillId="0" borderId="0"/>
    <xf numFmtId="0" fontId="22" fillId="0" borderId="0"/>
    <xf numFmtId="165" fontId="34" fillId="0" borderId="0"/>
    <xf numFmtId="0" fontId="23" fillId="0" borderId="0"/>
    <xf numFmtId="165" fontId="34" fillId="0" borderId="0"/>
    <xf numFmtId="0" fontId="23" fillId="0" borderId="0"/>
    <xf numFmtId="0" fontId="23" fillId="0" borderId="0"/>
    <xf numFmtId="0" fontId="35" fillId="0" borderId="0" applyNumberFormat="0" applyFill="0" applyBorder="0" applyAlignment="0" applyProtection="0"/>
    <xf numFmtId="0" fontId="36" fillId="38" borderId="0" applyNumberFormat="0" applyBorder="0" applyAlignment="0" applyProtection="0"/>
    <xf numFmtId="0" fontId="37" fillId="0" borderId="0">
      <alignment horizontal="center"/>
    </xf>
    <xf numFmtId="0" fontId="38" fillId="0" borderId="41"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0" fontId="37" fillId="0" borderId="0">
      <alignment horizontal="center" textRotation="9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41" borderId="38" applyNumberFormat="0" applyAlignment="0" applyProtection="0"/>
    <xf numFmtId="0" fontId="48" fillId="0" borderId="44" applyNumberFormat="0" applyFill="0" applyAlignment="0" applyProtection="0"/>
    <xf numFmtId="0" fontId="7" fillId="0" borderId="3" applyNumberFormat="0" applyFill="0" applyAlignment="0" applyProtection="0"/>
    <xf numFmtId="0" fontId="8" fillId="7" borderId="4" applyNumberFormat="0" applyAlignment="0" applyProtection="0"/>
    <xf numFmtId="0" fontId="49" fillId="0" borderId="44" applyNumberFormat="0" applyFill="0" applyAlignment="0" applyProtection="0"/>
    <xf numFmtId="0" fontId="50" fillId="0" borderId="45" applyNumberFormat="0" applyFill="0" applyAlignment="0" applyProtection="0"/>
    <xf numFmtId="0" fontId="51" fillId="0" borderId="42" applyNumberFormat="0" applyFill="0" applyAlignment="0" applyProtection="0"/>
    <xf numFmtId="0" fontId="52" fillId="0" borderId="46" applyNumberFormat="0" applyFill="0" applyAlignment="0" applyProtection="0"/>
    <xf numFmtId="0" fontId="52" fillId="0" borderId="0" applyNumberFormat="0" applyFill="0" applyBorder="0" applyAlignment="0" applyProtection="0"/>
    <xf numFmtId="0" fontId="53" fillId="0" borderId="41" applyNumberFormat="0" applyFill="0" applyAlignment="0" applyProtection="0"/>
    <xf numFmtId="0" fontId="50" fillId="0" borderId="45" applyNumberFormat="0" applyFill="0" applyAlignment="0" applyProtection="0"/>
    <xf numFmtId="0" fontId="54" fillId="0" borderId="42" applyNumberFormat="0" applyFill="0" applyAlignment="0" applyProtection="0"/>
    <xf numFmtId="0" fontId="51" fillId="0" borderId="42" applyNumberFormat="0" applyFill="0" applyAlignment="0" applyProtection="0"/>
    <xf numFmtId="0" fontId="55" fillId="0" borderId="43" applyNumberFormat="0" applyFill="0" applyAlignment="0" applyProtection="0"/>
    <xf numFmtId="0" fontId="52" fillId="0" borderId="46" applyNumberFormat="0" applyFill="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6" fillId="63" borderId="0" applyNumberFormat="0" applyBorder="0" applyAlignment="0" applyProtection="0"/>
    <xf numFmtId="0" fontId="3" fillId="4" borderId="0" applyNumberFormat="0" applyBorder="0" applyAlignment="0" applyProtection="0"/>
    <xf numFmtId="0" fontId="1" fillId="0" borderId="0"/>
    <xf numFmtId="0" fontId="1" fillId="0" borderId="0"/>
    <xf numFmtId="166"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1" fillId="0" borderId="0"/>
    <xf numFmtId="0" fontId="13" fillId="0" borderId="0"/>
    <xf numFmtId="0" fontId="13" fillId="0" borderId="0"/>
    <xf numFmtId="0" fontId="1" fillId="0" borderId="0"/>
    <xf numFmtId="166" fontId="13" fillId="0" borderId="0"/>
    <xf numFmtId="0" fontId="1" fillId="0" borderId="0"/>
    <xf numFmtId="166" fontId="13" fillId="0" borderId="0"/>
    <xf numFmtId="0" fontId="1" fillId="0" borderId="0"/>
    <xf numFmtId="0" fontId="13" fillId="0" borderId="0"/>
    <xf numFmtId="166" fontId="13" fillId="0" borderId="0"/>
    <xf numFmtId="166" fontId="13" fillId="0" borderId="0"/>
    <xf numFmtId="0" fontId="13" fillId="0" borderId="0"/>
    <xf numFmtId="0" fontId="13" fillId="0" borderId="0"/>
    <xf numFmtId="166"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4" fillId="0" borderId="0"/>
    <xf numFmtId="166" fontId="13"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57" fillId="0" borderId="0"/>
    <xf numFmtId="0" fontId="57" fillId="0" borderId="0"/>
    <xf numFmtId="166" fontId="13" fillId="0" borderId="0"/>
    <xf numFmtId="0" fontId="13" fillId="0" borderId="0"/>
    <xf numFmtId="166" fontId="13" fillId="0" borderId="0"/>
    <xf numFmtId="0" fontId="1" fillId="0" borderId="0"/>
    <xf numFmtId="0" fontId="1" fillId="0" borderId="0"/>
    <xf numFmtId="0" fontId="1" fillId="0" borderId="0"/>
    <xf numFmtId="166" fontId="13" fillId="0" borderId="0"/>
    <xf numFmtId="0" fontId="1" fillId="0" borderId="0"/>
    <xf numFmtId="0" fontId="1" fillId="0" borderId="0"/>
    <xf numFmtId="0" fontId="1" fillId="0" borderId="0"/>
    <xf numFmtId="0" fontId="13" fillId="0" borderId="0"/>
    <xf numFmtId="165" fontId="58" fillId="0" borderId="0"/>
    <xf numFmtId="0" fontId="1" fillId="0" borderId="0"/>
    <xf numFmtId="166" fontId="13" fillId="0" borderId="0"/>
    <xf numFmtId="0" fontId="13" fillId="0" borderId="0"/>
    <xf numFmtId="166" fontId="13" fillId="0" borderId="0"/>
    <xf numFmtId="0" fontId="59" fillId="0" borderId="0"/>
    <xf numFmtId="0" fontId="59" fillId="0" borderId="0"/>
    <xf numFmtId="0" fontId="22" fillId="64" borderId="47" applyNumberFormat="0" applyAlignment="0" applyProtection="0"/>
    <xf numFmtId="0" fontId="6" fillId="6" borderId="1" applyNumberFormat="0" applyAlignment="0" applyProtection="0"/>
    <xf numFmtId="0" fontId="60" fillId="42" borderId="48" applyNumberFormat="0" applyAlignment="0" applyProtection="0"/>
    <xf numFmtId="0" fontId="61" fillId="0" borderId="0" applyNumberFormat="0" applyFill="0" applyBorder="0" applyAlignment="0" applyProtection="0">
      <alignment vertical="top"/>
      <protection locked="0"/>
    </xf>
    <xf numFmtId="0" fontId="62" fillId="61" borderId="49" applyNumberFormat="0" applyAlignment="0" applyProtection="0"/>
    <xf numFmtId="9" fontId="57" fillId="0" borderId="0" applyFont="0" applyFill="0" applyBorder="0" applyAlignment="0" applyProtection="0"/>
    <xf numFmtId="9" fontId="57" fillId="0" borderId="0" applyFont="0" applyFill="0" applyBorder="0" applyAlignment="0" applyProtection="0"/>
    <xf numFmtId="167" fontId="34" fillId="0" borderId="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0" fontId="63" fillId="0" borderId="0"/>
    <xf numFmtId="168" fontId="63" fillId="0" borderId="0"/>
    <xf numFmtId="0" fontId="11" fillId="0" borderId="6" applyNumberFormat="0" applyFill="0" applyAlignment="0" applyProtection="0"/>
    <xf numFmtId="0" fontId="64" fillId="0" borderId="50" applyNumberFormat="0" applyFill="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0" borderId="51" applyNumberFormat="0" applyFill="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22" fillId="8" borderId="5"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0" fontId="3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169"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2" fillId="0" borderId="0" applyNumberFormat="0" applyFill="0" applyBorder="0" applyAlignment="0" applyProtection="0"/>
    <xf numFmtId="0" fontId="73" fillId="65" borderId="0" applyNumberFormat="0" applyBorder="0" applyAlignment="0" applyProtection="0"/>
    <xf numFmtId="0" fontId="2" fillId="3" borderId="0" applyNumberFormat="0" applyBorder="0" applyAlignment="0" applyProtection="0"/>
    <xf numFmtId="0" fontId="1" fillId="0" borderId="0"/>
    <xf numFmtId="0" fontId="1" fillId="0" borderId="0"/>
    <xf numFmtId="0" fontId="1" fillId="0" borderId="0"/>
    <xf numFmtId="0" fontId="13" fillId="0" borderId="0"/>
    <xf numFmtId="9" fontId="1" fillId="0" borderId="0" applyFont="0" applyFill="0" applyBorder="0" applyAlignment="0" applyProtection="0"/>
  </cellStyleXfs>
  <cellXfs count="683">
    <xf numFmtId="0" fontId="0" fillId="0" borderId="0" xfId="0"/>
    <xf numFmtId="0" fontId="13" fillId="0" borderId="0" xfId="1"/>
    <xf numFmtId="0" fontId="13" fillId="0" borderId="7" xfId="1" applyBorder="1"/>
    <xf numFmtId="0" fontId="13" fillId="0" borderId="8" xfId="1" applyBorder="1"/>
    <xf numFmtId="0" fontId="13" fillId="0" borderId="9" xfId="1" applyBorder="1"/>
    <xf numFmtId="0" fontId="14" fillId="33" borderId="10" xfId="1" applyFont="1" applyFill="1" applyBorder="1" applyAlignment="1">
      <alignment vertical="center"/>
    </xf>
    <xf numFmtId="0" fontId="14" fillId="33" borderId="11" xfId="1" applyFont="1" applyFill="1" applyBorder="1" applyAlignment="1">
      <alignment horizontal="left" vertical="center"/>
    </xf>
    <xf numFmtId="0" fontId="13" fillId="0" borderId="0" xfId="1" applyBorder="1"/>
    <xf numFmtId="0" fontId="13" fillId="0" borderId="21" xfId="1" applyBorder="1"/>
    <xf numFmtId="0" fontId="13" fillId="0" borderId="21" xfId="1" applyBorder="1" applyAlignment="1">
      <alignment horizontal="center"/>
    </xf>
    <xf numFmtId="0" fontId="13" fillId="0" borderId="22" xfId="1" applyBorder="1"/>
    <xf numFmtId="0" fontId="13" fillId="0" borderId="7" xfId="1" applyFont="1" applyBorder="1"/>
    <xf numFmtId="3" fontId="13" fillId="0" borderId="7" xfId="1" applyNumberFormat="1" applyBorder="1" applyAlignment="1">
      <alignment horizontal="left"/>
    </xf>
    <xf numFmtId="0" fontId="13" fillId="0" borderId="26" xfId="1" applyBorder="1"/>
    <xf numFmtId="0" fontId="14" fillId="34" borderId="27" xfId="1" applyFont="1" applyFill="1" applyBorder="1"/>
    <xf numFmtId="0" fontId="14" fillId="33" borderId="28" xfId="1" applyFont="1" applyFill="1" applyBorder="1" applyAlignment="1">
      <alignment horizontal="center" vertical="center"/>
    </xf>
    <xf numFmtId="0" fontId="14" fillId="33" borderId="28" xfId="1" applyFont="1" applyFill="1" applyBorder="1" applyAlignment="1">
      <alignment vertical="center"/>
    </xf>
    <xf numFmtId="0" fontId="14" fillId="33" borderId="11" xfId="1" applyFont="1" applyFill="1" applyBorder="1" applyAlignment="1">
      <alignment vertical="center"/>
    </xf>
    <xf numFmtId="0" fontId="14" fillId="34" borderId="29" xfId="1" applyFont="1" applyFill="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4" fillId="35" borderId="33" xfId="1" applyFont="1" applyFill="1" applyBorder="1" applyAlignment="1">
      <alignment horizontal="center" vertical="center"/>
    </xf>
    <xf numFmtId="0" fontId="19" fillId="0" borderId="18" xfId="1" applyFont="1" applyBorder="1" applyAlignment="1">
      <alignment horizontal="left" vertical="center"/>
    </xf>
    <xf numFmtId="3" fontId="19" fillId="0" borderId="18" xfId="1" applyNumberFormat="1" applyFont="1" applyBorder="1" applyAlignment="1">
      <alignment horizontal="center" vertical="center"/>
    </xf>
    <xf numFmtId="0" fontId="13" fillId="0" borderId="37" xfId="1" applyBorder="1"/>
    <xf numFmtId="0" fontId="13" fillId="0" borderId="0" xfId="1" applyAlignment="1"/>
    <xf numFmtId="0" fontId="13" fillId="0" borderId="0" xfId="134"/>
    <xf numFmtId="0" fontId="13" fillId="0" borderId="0" xfId="134" applyBorder="1"/>
    <xf numFmtId="0" fontId="13" fillId="0" borderId="37" xfId="134" applyBorder="1"/>
    <xf numFmtId="0" fontId="13" fillId="0" borderId="9" xfId="134" applyBorder="1"/>
    <xf numFmtId="0" fontId="75" fillId="66" borderId="57" xfId="134" applyFont="1" applyFill="1" applyBorder="1"/>
    <xf numFmtId="0" fontId="75" fillId="66" borderId="37" xfId="134" applyFont="1" applyFill="1" applyBorder="1"/>
    <xf numFmtId="0" fontId="76" fillId="66" borderId="60" xfId="134" applyFont="1" applyFill="1" applyBorder="1"/>
    <xf numFmtId="3" fontId="13" fillId="0" borderId="0" xfId="134" applyNumberFormat="1"/>
    <xf numFmtId="2" fontId="18" fillId="0" borderId="0" xfId="191" applyNumberFormat="1" applyFont="1" applyFill="1" applyBorder="1" applyAlignment="1" applyProtection="1">
      <alignment horizontal="center" vertical="center"/>
      <protection locked="0"/>
    </xf>
    <xf numFmtId="2" fontId="18" fillId="67" borderId="64" xfId="191" applyNumberFormat="1" applyFont="1" applyFill="1" applyBorder="1" applyAlignment="1" applyProtection="1">
      <alignment horizontal="center" vertical="center"/>
      <protection locked="0"/>
    </xf>
    <xf numFmtId="2" fontId="18" fillId="67" borderId="18" xfId="191" applyNumberFormat="1" applyFont="1" applyFill="1" applyBorder="1" applyAlignment="1" applyProtection="1">
      <alignment horizontal="center" vertical="center"/>
      <protection locked="0"/>
    </xf>
    <xf numFmtId="2" fontId="18" fillId="67" borderId="65" xfId="191" applyNumberFormat="1" applyFont="1" applyFill="1" applyBorder="1" applyAlignment="1" applyProtection="1">
      <alignment horizontal="center" vertical="center"/>
      <protection locked="0"/>
    </xf>
    <xf numFmtId="2" fontId="18" fillId="0" borderId="64" xfId="191" applyNumberFormat="1" applyFont="1" applyFill="1" applyBorder="1" applyAlignment="1" applyProtection="1">
      <alignment horizontal="center" vertical="center"/>
      <protection locked="0"/>
    </xf>
    <xf numFmtId="2" fontId="18" fillId="0" borderId="66" xfId="191" applyNumberFormat="1" applyFont="1" applyFill="1" applyBorder="1" applyAlignment="1" applyProtection="1">
      <alignment horizontal="center" vertical="center"/>
      <protection locked="0"/>
    </xf>
    <xf numFmtId="2" fontId="18" fillId="0" borderId="18" xfId="191" applyNumberFormat="1" applyFont="1" applyFill="1" applyBorder="1" applyAlignment="1" applyProtection="1">
      <alignment horizontal="center" vertical="center"/>
      <protection locked="0"/>
    </xf>
    <xf numFmtId="0" fontId="78" fillId="68" borderId="68" xfId="453" applyFont="1" applyFill="1" applyBorder="1" applyAlignment="1" applyProtection="1">
      <alignment horizontal="center" vertical="center" wrapText="1"/>
      <protection locked="0"/>
    </xf>
    <xf numFmtId="0" fontId="78" fillId="68" borderId="69" xfId="453" applyFont="1" applyFill="1" applyBorder="1" applyAlignment="1" applyProtection="1">
      <alignment horizontal="center" vertical="center" wrapText="1"/>
      <protection locked="0"/>
    </xf>
    <xf numFmtId="0" fontId="78" fillId="68" borderId="70" xfId="453" applyFont="1" applyFill="1" applyBorder="1" applyAlignment="1" applyProtection="1">
      <alignment horizontal="center" vertical="center" wrapText="1"/>
      <protection locked="0"/>
    </xf>
    <xf numFmtId="0" fontId="78" fillId="68" borderId="71" xfId="453" applyFont="1" applyFill="1" applyBorder="1" applyAlignment="1" applyProtection="1">
      <alignment horizontal="center" vertical="center" wrapText="1"/>
      <protection locked="0"/>
    </xf>
    <xf numFmtId="0" fontId="78" fillId="68" borderId="72" xfId="453" applyFont="1" applyFill="1" applyBorder="1" applyAlignment="1" applyProtection="1">
      <alignment horizontal="center" vertical="center" wrapText="1"/>
      <protection locked="0"/>
    </xf>
    <xf numFmtId="0" fontId="78" fillId="69" borderId="68" xfId="453" applyFont="1" applyFill="1" applyBorder="1" applyAlignment="1" applyProtection="1">
      <alignment horizontal="center" vertical="center" wrapText="1"/>
      <protection locked="0"/>
    </xf>
    <xf numFmtId="0" fontId="78" fillId="69" borderId="69" xfId="453" applyFont="1" applyFill="1" applyBorder="1" applyAlignment="1" applyProtection="1">
      <alignment horizontal="center" vertical="center" wrapText="1"/>
      <protection locked="0"/>
    </xf>
    <xf numFmtId="0" fontId="78" fillId="69" borderId="73" xfId="453" applyFont="1" applyFill="1" applyBorder="1" applyAlignment="1" applyProtection="1">
      <alignment horizontal="center" vertical="center" wrapText="1"/>
      <protection locked="0"/>
    </xf>
    <xf numFmtId="0" fontId="13" fillId="35" borderId="9" xfId="134" applyFont="1" applyFill="1" applyBorder="1"/>
    <xf numFmtId="0" fontId="74" fillId="70" borderId="74" xfId="453" applyFont="1" applyFill="1" applyBorder="1" applyAlignment="1" applyProtection="1">
      <alignment horizontal="center" vertical="center" wrapText="1"/>
      <protection locked="0"/>
    </xf>
    <xf numFmtId="0" fontId="74" fillId="70" borderId="75" xfId="453" applyFont="1" applyFill="1" applyBorder="1" applyAlignment="1" applyProtection="1">
      <alignment horizontal="center" vertical="center" wrapText="1"/>
      <protection locked="0"/>
    </xf>
    <xf numFmtId="0" fontId="74" fillId="68" borderId="76" xfId="453" applyFont="1" applyFill="1" applyBorder="1" applyAlignment="1" applyProtection="1">
      <alignment horizontal="center" vertical="center" wrapText="1"/>
      <protection locked="0"/>
    </xf>
    <xf numFmtId="0" fontId="74" fillId="70" borderId="77"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4" fillId="33" borderId="80" xfId="453" applyFont="1" applyFill="1" applyBorder="1" applyAlignment="1" applyProtection="1">
      <alignment horizontal="center" vertical="center" wrapText="1"/>
      <protection locked="0"/>
    </xf>
    <xf numFmtId="0" fontId="74" fillId="35" borderId="9" xfId="453" applyFont="1" applyFill="1" applyBorder="1" applyAlignment="1" applyProtection="1">
      <alignment horizontal="center" vertical="center" wrapText="1"/>
      <protection locked="0"/>
    </xf>
    <xf numFmtId="0" fontId="79" fillId="0" borderId="0" xfId="454" applyFont="1" applyBorder="1" applyAlignment="1" applyProtection="1">
      <alignment vertical="center"/>
    </xf>
    <xf numFmtId="0" fontId="79" fillId="71" borderId="82" xfId="454" applyFont="1" applyFill="1" applyBorder="1" applyAlignment="1" applyProtection="1">
      <alignment vertical="center"/>
    </xf>
    <xf numFmtId="171" fontId="80" fillId="71" borderId="83" xfId="134" applyNumberFormat="1" applyFont="1" applyFill="1" applyBorder="1" applyAlignment="1">
      <alignment horizontal="center" vertical="center"/>
    </xf>
    <xf numFmtId="171" fontId="80" fillId="68" borderId="84" xfId="134" applyNumberFormat="1" applyFont="1" applyFill="1" applyBorder="1" applyAlignment="1">
      <alignment horizontal="center" vertical="center"/>
    </xf>
    <xf numFmtId="171" fontId="80" fillId="70" borderId="84" xfId="134" applyNumberFormat="1" applyFont="1" applyFill="1" applyBorder="1" applyAlignment="1">
      <alignment horizontal="center" vertical="center"/>
    </xf>
    <xf numFmtId="171" fontId="80" fillId="70" borderId="53" xfId="134" applyNumberFormat="1" applyFont="1" applyFill="1" applyBorder="1" applyAlignment="1">
      <alignment horizontal="center" vertical="center" wrapText="1"/>
    </xf>
    <xf numFmtId="171" fontId="80" fillId="35" borderId="82" xfId="134" applyNumberFormat="1" applyFont="1" applyFill="1" applyBorder="1" applyAlignment="1">
      <alignment vertical="center" wrapText="1"/>
    </xf>
    <xf numFmtId="171" fontId="80" fillId="35" borderId="85" xfId="134" applyNumberFormat="1" applyFont="1" applyFill="1" applyBorder="1" applyAlignment="1">
      <alignment horizontal="center" vertical="center"/>
    </xf>
    <xf numFmtId="171" fontId="80" fillId="35" borderId="86" xfId="134" applyNumberFormat="1" applyFont="1" applyFill="1" applyBorder="1" applyAlignment="1">
      <alignment horizontal="center" vertical="center"/>
    </xf>
    <xf numFmtId="171" fontId="80" fillId="35" borderId="87" xfId="134" applyNumberFormat="1" applyFont="1" applyFill="1" applyBorder="1" applyAlignment="1">
      <alignment horizontal="center" vertical="center"/>
    </xf>
    <xf numFmtId="0" fontId="13" fillId="33" borderId="88" xfId="134" applyFill="1" applyBorder="1"/>
    <xf numFmtId="0" fontId="13" fillId="35" borderId="9" xfId="134" applyFill="1" applyBorder="1"/>
    <xf numFmtId="0" fontId="79" fillId="34" borderId="35" xfId="454" applyFont="1" applyFill="1" applyBorder="1" applyAlignment="1" applyProtection="1">
      <alignment vertical="center"/>
    </xf>
    <xf numFmtId="171" fontId="74" fillId="34" borderId="34" xfId="134" applyNumberFormat="1" applyFont="1" applyFill="1" applyBorder="1" applyAlignment="1">
      <alignment horizontal="center" vertical="center"/>
    </xf>
    <xf numFmtId="171" fontId="74" fillId="34" borderId="34" xfId="134" applyNumberFormat="1" applyFont="1" applyFill="1" applyBorder="1" applyAlignment="1">
      <alignment vertical="center" wrapText="1"/>
    </xf>
    <xf numFmtId="171" fontId="80" fillId="34" borderId="35" xfId="134" applyNumberFormat="1" applyFont="1" applyFill="1" applyBorder="1" applyAlignment="1">
      <alignment vertical="center" wrapText="1"/>
    </xf>
    <xf numFmtId="171" fontId="80" fillId="34" borderId="34" xfId="134" applyNumberFormat="1" applyFont="1" applyFill="1" applyBorder="1" applyAlignment="1">
      <alignment horizontal="center" vertical="center"/>
    </xf>
    <xf numFmtId="0" fontId="13" fillId="34" borderId="34" xfId="134" applyFill="1" applyBorder="1"/>
    <xf numFmtId="0" fontId="79" fillId="0" borderId="0" xfId="454" applyFont="1" applyBorder="1" applyAlignment="1" applyProtection="1">
      <alignment horizontal="left" vertical="center" wrapText="1"/>
    </xf>
    <xf numFmtId="0" fontId="14" fillId="0" borderId="0" xfId="134" applyFont="1" applyAlignment="1">
      <alignment horizontal="left" vertical="center"/>
    </xf>
    <xf numFmtId="0" fontId="57" fillId="0" borderId="0" xfId="435"/>
    <xf numFmtId="0" fontId="74" fillId="33" borderId="81" xfId="453" applyFont="1" applyFill="1" applyBorder="1" applyAlignment="1" applyProtection="1">
      <alignment horizontal="center" vertical="center" wrapText="1"/>
      <protection locked="0"/>
    </xf>
    <xf numFmtId="0" fontId="13" fillId="0" borderId="98" xfId="1" applyFont="1" applyBorder="1" applyAlignment="1">
      <alignment horizontal="right" vertical="center"/>
    </xf>
    <xf numFmtId="0" fontId="18" fillId="0" borderId="9" xfId="1" applyFont="1" applyBorder="1" applyAlignment="1">
      <alignment horizontal="left" vertical="center"/>
    </xf>
    <xf numFmtId="0" fontId="13" fillId="0" borderId="99" xfId="1" applyFont="1" applyBorder="1" applyAlignment="1">
      <alignment horizontal="right" vertical="center"/>
    </xf>
    <xf numFmtId="0" fontId="19" fillId="0" borderId="9" xfId="1" applyFont="1" applyBorder="1" applyAlignment="1">
      <alignment horizontal="left" vertical="center"/>
    </xf>
    <xf numFmtId="0" fontId="13" fillId="0" borderId="100" xfId="1" applyFont="1" applyBorder="1" applyAlignment="1">
      <alignment horizontal="right" vertical="center"/>
    </xf>
    <xf numFmtId="0" fontId="19" fillId="0" borderId="25" xfId="1" applyFont="1" applyBorder="1" applyAlignment="1">
      <alignment horizontal="left" vertical="center"/>
    </xf>
    <xf numFmtId="0" fontId="79" fillId="0" borderId="7" xfId="454" applyFont="1" applyBorder="1" applyAlignment="1" applyProtection="1">
      <alignment vertical="center"/>
    </xf>
    <xf numFmtId="0" fontId="13" fillId="0" borderId="7" xfId="134" applyBorder="1"/>
    <xf numFmtId="0" fontId="74" fillId="34" borderId="28" xfId="454" applyFont="1" applyFill="1" applyBorder="1" applyAlignment="1" applyProtection="1">
      <alignment horizontal="center" vertical="center"/>
    </xf>
    <xf numFmtId="171" fontId="80" fillId="33" borderId="88" xfId="134" applyNumberFormat="1" applyFont="1" applyFill="1" applyBorder="1" applyAlignment="1">
      <alignment horizontal="center" vertical="center"/>
    </xf>
    <xf numFmtId="0" fontId="74" fillId="35" borderId="87" xfId="454" applyFont="1" applyFill="1" applyBorder="1" applyAlignment="1" applyProtection="1">
      <alignment horizontal="center" vertical="center"/>
    </xf>
    <xf numFmtId="0" fontId="74" fillId="35" borderId="86" xfId="454" applyFont="1" applyFill="1" applyBorder="1" applyAlignment="1" applyProtection="1">
      <alignment horizontal="center" vertical="center"/>
    </xf>
    <xf numFmtId="0" fontId="74" fillId="33" borderId="67" xfId="454" applyFont="1" applyFill="1" applyBorder="1" applyAlignment="1" applyProtection="1">
      <alignment horizontal="center" vertical="center"/>
    </xf>
    <xf numFmtId="0" fontId="74" fillId="33" borderId="102"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103" xfId="453" applyFont="1" applyFill="1" applyBorder="1" applyAlignment="1" applyProtection="1">
      <alignment horizontal="center" vertical="center" wrapText="1"/>
      <protection locked="0"/>
    </xf>
    <xf numFmtId="0" fontId="74" fillId="33" borderId="104" xfId="453" applyFont="1" applyFill="1" applyBorder="1" applyAlignment="1" applyProtection="1">
      <alignment horizontal="center" vertical="center" wrapText="1"/>
      <protection locked="0"/>
    </xf>
    <xf numFmtId="0" fontId="78" fillId="69" borderId="108" xfId="453" applyFont="1" applyFill="1" applyBorder="1" applyAlignment="1" applyProtection="1">
      <alignment horizontal="center" vertical="center" wrapText="1"/>
      <protection locked="0"/>
    </xf>
    <xf numFmtId="1" fontId="77" fillId="0" borderId="66" xfId="191" applyNumberFormat="1" applyFont="1" applyFill="1" applyBorder="1" applyAlignment="1" applyProtection="1">
      <alignment horizontal="center" vertical="center"/>
      <protection locked="0"/>
    </xf>
    <xf numFmtId="171" fontId="77" fillId="0" borderId="66" xfId="191" applyNumberFormat="1" applyFont="1" applyFill="1" applyBorder="1" applyAlignment="1" applyProtection="1">
      <alignment horizontal="center" vertical="center"/>
      <protection locked="0"/>
    </xf>
    <xf numFmtId="171" fontId="77" fillId="0" borderId="97" xfId="191" applyNumberFormat="1" applyFont="1" applyFill="1" applyBorder="1" applyAlignment="1" applyProtection="1">
      <alignment horizontal="center" vertical="center"/>
      <protection locked="0"/>
    </xf>
    <xf numFmtId="49" fontId="77" fillId="0" borderId="35" xfId="191" applyNumberFormat="1" applyFont="1" applyFill="1" applyBorder="1" applyAlignment="1" applyProtection="1">
      <alignment horizontal="center" vertical="center"/>
      <protection locked="0"/>
    </xf>
    <xf numFmtId="1" fontId="77" fillId="0" borderId="34" xfId="191" applyNumberFormat="1" applyFont="1" applyFill="1" applyBorder="1" applyAlignment="1" applyProtection="1">
      <alignment horizontal="center" vertical="center"/>
      <protection locked="0"/>
    </xf>
    <xf numFmtId="1" fontId="77" fillId="0" borderId="109" xfId="191" applyNumberFormat="1" applyFont="1" applyFill="1" applyBorder="1" applyAlignment="1" applyProtection="1">
      <alignment horizontal="center" vertical="center"/>
      <protection locked="0"/>
    </xf>
    <xf numFmtId="171" fontId="77" fillId="0" borderId="87" xfId="191" applyNumberFormat="1" applyFont="1" applyFill="1" applyBorder="1" applyAlignment="1" applyProtection="1">
      <alignment horizontal="center" vertical="center"/>
      <protection locked="0"/>
    </xf>
    <xf numFmtId="171" fontId="77" fillId="0" borderId="89" xfId="191" applyNumberFormat="1" applyFont="1" applyFill="1" applyBorder="1" applyAlignment="1" applyProtection="1">
      <alignment horizontal="center" vertical="center"/>
      <protection locked="0"/>
    </xf>
    <xf numFmtId="49" fontId="77" fillId="0" borderId="82" xfId="191" applyNumberFormat="1" applyFont="1" applyFill="1" applyBorder="1" applyAlignment="1" applyProtection="1">
      <alignment horizontal="center" vertical="center"/>
      <protection locked="0"/>
    </xf>
    <xf numFmtId="1" fontId="77" fillId="0" borderId="0" xfId="191" applyNumberFormat="1" applyFont="1" applyFill="1" applyBorder="1" applyAlignment="1" applyProtection="1">
      <alignment horizontal="center" vertical="center"/>
      <protection locked="0"/>
    </xf>
    <xf numFmtId="171" fontId="77" fillId="0" borderId="102" xfId="191" applyNumberFormat="1" applyFont="1" applyFill="1" applyBorder="1" applyAlignment="1" applyProtection="1">
      <alignment horizontal="center" vertical="center"/>
      <protection locked="0"/>
    </xf>
    <xf numFmtId="171" fontId="77" fillId="0" borderId="76" xfId="191" applyNumberFormat="1" applyFont="1" applyFill="1" applyBorder="1" applyAlignment="1" applyProtection="1">
      <alignment horizontal="center" vertical="center"/>
      <protection locked="0"/>
    </xf>
    <xf numFmtId="49" fontId="77" fillId="0" borderId="9" xfId="191" applyNumberFormat="1" applyFont="1" applyFill="1" applyBorder="1" applyAlignment="1" applyProtection="1">
      <alignment horizontal="center" vertical="center"/>
      <protection locked="0"/>
    </xf>
    <xf numFmtId="1" fontId="77" fillId="0" borderId="95" xfId="191" applyNumberFormat="1" applyFont="1" applyFill="1" applyBorder="1" applyAlignment="1" applyProtection="1">
      <alignment horizontal="center" vertical="center"/>
      <protection locked="0"/>
    </xf>
    <xf numFmtId="171" fontId="77" fillId="0" borderId="62" xfId="191" applyNumberFormat="1" applyFont="1" applyFill="1" applyBorder="1" applyAlignment="1" applyProtection="1">
      <alignment horizontal="center" vertical="center"/>
      <protection locked="0"/>
    </xf>
    <xf numFmtId="171" fontId="77" fillId="0" borderId="107" xfId="191" applyNumberFormat="1" applyFont="1" applyFill="1" applyBorder="1" applyAlignment="1" applyProtection="1">
      <alignment horizontal="center" vertical="center"/>
      <protection locked="0"/>
    </xf>
    <xf numFmtId="49" fontId="77" fillId="0" borderId="63" xfId="191" applyNumberFormat="1" applyFont="1" applyFill="1" applyBorder="1" applyAlignment="1" applyProtection="1">
      <alignment horizontal="center" vertical="center"/>
      <protection locked="0"/>
    </xf>
    <xf numFmtId="0" fontId="78" fillId="69" borderId="111" xfId="453" applyFont="1" applyFill="1" applyBorder="1" applyAlignment="1" applyProtection="1">
      <alignment horizontal="center" vertical="center" wrapText="1"/>
      <protection locked="0"/>
    </xf>
    <xf numFmtId="0" fontId="74" fillId="33" borderId="115" xfId="453" applyFont="1" applyFill="1" applyBorder="1" applyAlignment="1" applyProtection="1">
      <alignment horizontal="center" vertical="center" wrapText="1"/>
      <protection locked="0"/>
    </xf>
    <xf numFmtId="0" fontId="13" fillId="0" borderId="63" xfId="134" applyBorder="1"/>
    <xf numFmtId="0" fontId="84" fillId="0" borderId="113" xfId="134" applyFont="1" applyBorder="1" applyAlignment="1">
      <alignment horizontal="center" vertical="center" wrapText="1"/>
    </xf>
    <xf numFmtId="0" fontId="74" fillId="33" borderId="78" xfId="453" applyFont="1" applyFill="1" applyBorder="1" applyAlignment="1" applyProtection="1">
      <alignment horizontal="center" vertical="center" wrapText="1"/>
      <protection locked="0"/>
    </xf>
    <xf numFmtId="0" fontId="78" fillId="69" borderId="72" xfId="453" applyFont="1" applyFill="1" applyBorder="1" applyAlignment="1" applyProtection="1">
      <alignment horizontal="center" vertical="center" wrapText="1"/>
      <protection locked="0"/>
    </xf>
    <xf numFmtId="0" fontId="78" fillId="69" borderId="71" xfId="453" applyFont="1" applyFill="1" applyBorder="1" applyAlignment="1" applyProtection="1">
      <alignment horizontal="center" vertical="center" wrapText="1"/>
      <protection locked="0"/>
    </xf>
    <xf numFmtId="171" fontId="80" fillId="35" borderId="11" xfId="134" applyNumberFormat="1" applyFont="1" applyFill="1" applyBorder="1" applyAlignment="1">
      <alignment horizontal="center" vertical="center"/>
    </xf>
    <xf numFmtId="0" fontId="18" fillId="0" borderId="119" xfId="134" applyFont="1" applyBorder="1" applyAlignment="1">
      <alignment horizontal="center" vertical="center"/>
    </xf>
    <xf numFmtId="171" fontId="80" fillId="73" borderId="118" xfId="134" applyNumberFormat="1" applyFont="1" applyFill="1" applyBorder="1" applyAlignment="1">
      <alignment horizontal="center" vertical="center"/>
    </xf>
    <xf numFmtId="171" fontId="80" fillId="73" borderId="91" xfId="134" applyNumberFormat="1" applyFont="1" applyFill="1" applyBorder="1" applyAlignment="1">
      <alignment horizontal="center" vertical="center"/>
    </xf>
    <xf numFmtId="171" fontId="80" fillId="73" borderId="11" xfId="134" applyNumberFormat="1" applyFont="1" applyFill="1" applyBorder="1" applyAlignment="1">
      <alignment horizontal="center" vertical="center"/>
    </xf>
    <xf numFmtId="0" fontId="13" fillId="73" borderId="88" xfId="134" applyFill="1" applyBorder="1"/>
    <xf numFmtId="171" fontId="80" fillId="73" borderId="84" xfId="134" applyNumberFormat="1" applyFont="1" applyFill="1" applyBorder="1" applyAlignment="1">
      <alignment horizontal="center" vertical="center"/>
    </xf>
    <xf numFmtId="171" fontId="80" fillId="73" borderId="53" xfId="134" applyNumberFormat="1" applyFont="1" applyFill="1" applyBorder="1" applyAlignment="1">
      <alignment horizontal="center" vertical="center"/>
    </xf>
    <xf numFmtId="0" fontId="74" fillId="73" borderId="81" xfId="453" applyFont="1" applyFill="1" applyBorder="1" applyAlignment="1" applyProtection="1">
      <alignment horizontal="center" vertical="center" wrapText="1"/>
      <protection locked="0"/>
    </xf>
    <xf numFmtId="0" fontId="74" fillId="73" borderId="80" xfId="453" applyFont="1" applyFill="1" applyBorder="1" applyAlignment="1" applyProtection="1">
      <alignment horizontal="center" vertical="center" wrapText="1"/>
      <protection locked="0"/>
    </xf>
    <xf numFmtId="171" fontId="80" fillId="72" borderId="118" xfId="134" applyNumberFormat="1" applyFont="1" applyFill="1" applyBorder="1" applyAlignment="1">
      <alignment horizontal="center" vertical="center"/>
    </xf>
    <xf numFmtId="171" fontId="80" fillId="72" borderId="91" xfId="134" applyNumberFormat="1" applyFont="1" applyFill="1" applyBorder="1" applyAlignment="1">
      <alignment horizontal="center" vertical="center"/>
    </xf>
    <xf numFmtId="171" fontId="80" fillId="72" borderId="11" xfId="134" applyNumberFormat="1" applyFont="1" applyFill="1" applyBorder="1" applyAlignment="1">
      <alignment horizontal="center" vertical="center"/>
    </xf>
    <xf numFmtId="171" fontId="80" fillId="72" borderId="83" xfId="134" applyNumberFormat="1" applyFont="1" applyFill="1" applyBorder="1" applyAlignment="1">
      <alignment horizontal="center" vertical="center"/>
    </xf>
    <xf numFmtId="0" fontId="74" fillId="72" borderId="79" xfId="453" applyFont="1" applyFill="1" applyBorder="1" applyAlignment="1" applyProtection="1">
      <alignment horizontal="center" vertical="center" wrapText="1"/>
      <protection locked="0"/>
    </xf>
    <xf numFmtId="0" fontId="18" fillId="0" borderId="0" xfId="134" applyFont="1"/>
    <xf numFmtId="0" fontId="18" fillId="0" borderId="0" xfId="134" applyFont="1" applyAlignment="1">
      <alignment horizontal="center" vertical="center"/>
    </xf>
    <xf numFmtId="0" fontId="14" fillId="0" borderId="0" xfId="1" applyFont="1" applyBorder="1" applyAlignment="1">
      <alignment horizontal="left" vertical="center"/>
    </xf>
    <xf numFmtId="3" fontId="13" fillId="0" borderId="0" xfId="1" applyNumberFormat="1" applyBorder="1"/>
    <xf numFmtId="1" fontId="18" fillId="0" borderId="66" xfId="191" applyNumberFormat="1" applyFont="1" applyFill="1" applyBorder="1" applyAlignment="1" applyProtection="1">
      <alignment horizontal="center" vertical="center"/>
      <protection locked="0"/>
    </xf>
    <xf numFmtId="171" fontId="80" fillId="33" borderId="27" xfId="134" applyNumberFormat="1" applyFont="1" applyFill="1" applyBorder="1" applyAlignment="1">
      <alignment horizontal="center" vertical="center"/>
    </xf>
    <xf numFmtId="172" fontId="18" fillId="0" borderId="124" xfId="191" applyNumberFormat="1" applyFont="1" applyFill="1" applyBorder="1" applyAlignment="1" applyProtection="1">
      <alignment horizontal="center" vertical="center"/>
      <protection locked="0"/>
    </xf>
    <xf numFmtId="172" fontId="18" fillId="0" borderId="9" xfId="191" applyNumberFormat="1" applyFont="1" applyFill="1" applyBorder="1" applyAlignment="1" applyProtection="1">
      <alignment horizontal="center" vertical="center"/>
      <protection locked="0"/>
    </xf>
    <xf numFmtId="171" fontId="80" fillId="33" borderId="123" xfId="134" applyNumberFormat="1" applyFont="1" applyFill="1" applyBorder="1" applyAlignment="1">
      <alignment horizontal="center" vertical="center"/>
    </xf>
    <xf numFmtId="172" fontId="18" fillId="0" borderId="125" xfId="191" applyNumberFormat="1" applyFont="1" applyFill="1" applyBorder="1" applyAlignment="1" applyProtection="1">
      <alignment horizontal="center" vertical="center"/>
      <protection locked="0"/>
    </xf>
    <xf numFmtId="0" fontId="18" fillId="0" borderId="25" xfId="191" applyNumberFormat="1" applyFont="1" applyFill="1" applyBorder="1" applyAlignment="1" applyProtection="1">
      <alignment horizontal="center" vertical="center"/>
      <protection locked="0"/>
    </xf>
    <xf numFmtId="171" fontId="74" fillId="75" borderId="0" xfId="134" applyNumberFormat="1" applyFont="1" applyFill="1" applyBorder="1" applyAlignment="1">
      <alignment horizontal="center" vertical="center"/>
    </xf>
    <xf numFmtId="0" fontId="74" fillId="75" borderId="103" xfId="453" applyFont="1" applyFill="1" applyBorder="1" applyAlignment="1" applyProtection="1">
      <alignment horizontal="center" vertical="center" wrapText="1"/>
      <protection locked="0"/>
    </xf>
    <xf numFmtId="171" fontId="80" fillId="75" borderId="90" xfId="134" applyNumberFormat="1" applyFont="1" applyFill="1" applyBorder="1" applyAlignment="1">
      <alignment horizontal="center" vertical="center"/>
    </xf>
    <xf numFmtId="0" fontId="78" fillId="76" borderId="106" xfId="453" applyFont="1" applyFill="1" applyBorder="1" applyAlignment="1" applyProtection="1">
      <alignment horizontal="center" vertical="center" wrapText="1"/>
      <protection locked="0"/>
    </xf>
    <xf numFmtId="171" fontId="18" fillId="0" borderId="18" xfId="191" applyNumberFormat="1" applyFont="1" applyFill="1" applyBorder="1" applyAlignment="1" applyProtection="1">
      <alignment horizontal="center" vertical="center"/>
      <protection locked="0"/>
    </xf>
    <xf numFmtId="171" fontId="18" fillId="0" borderId="66" xfId="191" applyNumberFormat="1" applyFont="1" applyFill="1" applyBorder="1" applyAlignment="1" applyProtection="1">
      <alignment horizontal="center" vertical="center"/>
      <protection locked="0"/>
    </xf>
    <xf numFmtId="171" fontId="18" fillId="0" borderId="64" xfId="191" applyNumberFormat="1" applyFont="1" applyFill="1" applyBorder="1" applyAlignment="1" applyProtection="1">
      <alignment horizontal="center" vertical="center"/>
      <protection locked="0"/>
    </xf>
    <xf numFmtId="171" fontId="18" fillId="0" borderId="117" xfId="191" applyNumberFormat="1" applyFont="1" applyFill="1" applyBorder="1" applyAlignment="1" applyProtection="1">
      <alignment horizontal="center" vertical="center"/>
      <protection locked="0"/>
    </xf>
    <xf numFmtId="171" fontId="18" fillId="0" borderId="35" xfId="191" applyNumberFormat="1" applyFont="1" applyFill="1" applyBorder="1" applyAlignment="1" applyProtection="1">
      <alignment horizontal="center" vertical="center"/>
      <protection locked="0"/>
    </xf>
    <xf numFmtId="171" fontId="77" fillId="0" borderId="18" xfId="191" applyNumberFormat="1" applyFont="1" applyFill="1" applyBorder="1" applyAlignment="1" applyProtection="1">
      <alignment horizontal="center" vertical="center"/>
      <protection locked="0"/>
    </xf>
    <xf numFmtId="171" fontId="77" fillId="0" borderId="95" xfId="191" applyNumberFormat="1" applyFont="1" applyFill="1" applyBorder="1" applyAlignment="1" applyProtection="1">
      <alignment horizontal="center" vertical="center"/>
      <protection locked="0"/>
    </xf>
    <xf numFmtId="171" fontId="77" fillId="0" borderId="25" xfId="191" applyNumberFormat="1" applyFont="1" applyFill="1" applyBorder="1" applyAlignment="1" applyProtection="1">
      <alignment horizontal="center" vertical="center"/>
      <protection locked="0"/>
    </xf>
    <xf numFmtId="0" fontId="85" fillId="69" borderId="105" xfId="0" applyFont="1" applyFill="1" applyBorder="1" applyAlignment="1">
      <alignment horizontal="center" vertical="center" wrapText="1"/>
    </xf>
    <xf numFmtId="0" fontId="85" fillId="69" borderId="69" xfId="0" applyFont="1" applyFill="1" applyBorder="1" applyAlignment="1">
      <alignment horizontal="center" vertical="center" wrapText="1"/>
    </xf>
    <xf numFmtId="0" fontId="85" fillId="69" borderId="71" xfId="0" applyFont="1" applyFill="1" applyBorder="1" applyAlignment="1">
      <alignment horizontal="center" vertical="center" wrapText="1"/>
    </xf>
    <xf numFmtId="0" fontId="85" fillId="69" borderId="106" xfId="0" applyFont="1" applyFill="1" applyBorder="1" applyAlignment="1">
      <alignment horizontal="center" vertical="center" wrapText="1"/>
    </xf>
    <xf numFmtId="171" fontId="80" fillId="33" borderId="119" xfId="134" applyNumberFormat="1" applyFont="1" applyFill="1" applyBorder="1" applyAlignment="1">
      <alignment horizontal="center" vertical="center"/>
    </xf>
    <xf numFmtId="0" fontId="74" fillId="33" borderId="29" xfId="453" applyFont="1" applyFill="1" applyBorder="1" applyAlignment="1" applyProtection="1">
      <alignment horizontal="center" vertical="center" wrapText="1"/>
      <protection locked="0"/>
    </xf>
    <xf numFmtId="0" fontId="85" fillId="69" borderId="111" xfId="0" applyFont="1" applyFill="1" applyBorder="1" applyAlignment="1">
      <alignment horizontal="center" vertical="center" wrapText="1"/>
    </xf>
    <xf numFmtId="1" fontId="77" fillId="0" borderId="112" xfId="191" applyNumberFormat="1" applyFont="1" applyFill="1" applyBorder="1" applyAlignment="1" applyProtection="1">
      <alignment horizontal="center" vertical="center"/>
      <protection locked="0"/>
    </xf>
    <xf numFmtId="1" fontId="77" fillId="0" borderId="122" xfId="191" applyNumberFormat="1" applyFont="1" applyFill="1" applyBorder="1" applyAlignment="1" applyProtection="1">
      <alignment horizontal="center" vertical="center"/>
      <protection locked="0"/>
    </xf>
    <xf numFmtId="1" fontId="77" fillId="0" borderId="29" xfId="191" applyNumberFormat="1" applyFont="1" applyFill="1" applyBorder="1" applyAlignment="1" applyProtection="1">
      <alignment horizontal="center" vertical="center"/>
      <protection locked="0"/>
    </xf>
    <xf numFmtId="1" fontId="77" fillId="0" borderId="113" xfId="191" applyNumberFormat="1" applyFont="1" applyFill="1" applyBorder="1" applyAlignment="1" applyProtection="1">
      <alignment horizontal="center" vertical="center"/>
      <protection locked="0"/>
    </xf>
    <xf numFmtId="0" fontId="74" fillId="34" borderId="27" xfId="454" applyFont="1" applyFill="1" applyBorder="1" applyAlignment="1" applyProtection="1">
      <alignment horizontal="center" vertical="center"/>
    </xf>
    <xf numFmtId="172" fontId="77" fillId="0" borderId="18" xfId="191" applyNumberFormat="1" applyFont="1" applyFill="1" applyBorder="1" applyAlignment="1" applyProtection="1">
      <alignment horizontal="center" vertical="center"/>
      <protection locked="0"/>
    </xf>
    <xf numFmtId="0" fontId="13" fillId="0" borderId="120" xfId="1" applyBorder="1" applyAlignment="1">
      <alignment wrapText="1"/>
    </xf>
    <xf numFmtId="3" fontId="13" fillId="0" borderId="0" xfId="1" applyNumberFormat="1" applyBorder="1" applyAlignment="1">
      <alignment horizontal="left"/>
    </xf>
    <xf numFmtId="0" fontId="13" fillId="0" borderId="0" xfId="1" applyFill="1" applyBorder="1"/>
    <xf numFmtId="0" fontId="74" fillId="0" borderId="122" xfId="134" applyFont="1" applyBorder="1" applyAlignment="1">
      <alignment horizontal="center" vertical="center" wrapText="1"/>
    </xf>
    <xf numFmtId="0" fontId="78" fillId="69" borderId="106" xfId="453" applyFont="1" applyFill="1" applyBorder="1" applyAlignment="1" applyProtection="1">
      <alignment horizontal="center" vertical="center" wrapText="1"/>
      <protection locked="0"/>
    </xf>
    <xf numFmtId="171" fontId="80" fillId="33" borderId="84" xfId="134" applyNumberFormat="1" applyFont="1" applyFill="1" applyBorder="1" applyAlignment="1">
      <alignment horizontal="center" vertical="center"/>
    </xf>
    <xf numFmtId="171" fontId="80" fillId="33" borderId="76" xfId="134" applyNumberFormat="1" applyFont="1" applyFill="1" applyBorder="1" applyAlignment="1">
      <alignment horizontal="center" vertical="center"/>
    </xf>
    <xf numFmtId="0" fontId="13" fillId="0" borderId="17" xfId="134" applyBorder="1"/>
    <xf numFmtId="1" fontId="18" fillId="0" borderId="18" xfId="191" applyNumberFormat="1" applyFont="1" applyFill="1" applyBorder="1" applyAlignment="1" applyProtection="1">
      <alignment horizontal="center" vertical="center"/>
      <protection locked="0"/>
    </xf>
    <xf numFmtId="1" fontId="18" fillId="0" borderId="34" xfId="191" applyNumberFormat="1" applyFont="1" applyFill="1" applyBorder="1" applyAlignment="1" applyProtection="1">
      <alignment horizontal="center" vertical="center"/>
      <protection locked="0"/>
    </xf>
    <xf numFmtId="1" fontId="18" fillId="0" borderId="35" xfId="191" applyNumberFormat="1" applyFont="1" applyFill="1" applyBorder="1" applyAlignment="1" applyProtection="1">
      <alignment horizontal="center" vertical="center"/>
      <protection locked="0"/>
    </xf>
    <xf numFmtId="1" fontId="77" fillId="0" borderId="62" xfId="191" applyNumberFormat="1" applyFont="1" applyFill="1" applyBorder="1" applyAlignment="1" applyProtection="1">
      <alignment horizontal="center" vertical="center"/>
      <protection locked="0"/>
    </xf>
    <xf numFmtId="2" fontId="18" fillId="0" borderId="125" xfId="191" applyNumberFormat="1" applyFont="1" applyFill="1" applyBorder="1" applyAlignment="1" applyProtection="1">
      <alignment horizontal="center" vertical="center"/>
      <protection locked="0"/>
    </xf>
    <xf numFmtId="171" fontId="80" fillId="35" borderId="91" xfId="134" applyNumberFormat="1" applyFont="1" applyFill="1" applyBorder="1" applyAlignment="1">
      <alignment horizontal="left" vertical="center" indent="1"/>
    </xf>
    <xf numFmtId="0" fontId="79" fillId="77" borderId="36" xfId="454" applyFont="1" applyFill="1" applyBorder="1" applyAlignment="1" applyProtection="1">
      <alignment horizontal="center" vertical="center" wrapText="1"/>
    </xf>
    <xf numFmtId="0" fontId="79" fillId="77" borderId="114" xfId="454" applyFont="1" applyFill="1" applyBorder="1" applyAlignment="1" applyProtection="1">
      <alignment horizontal="center" vertical="center" wrapText="1"/>
    </xf>
    <xf numFmtId="0" fontId="79" fillId="77" borderId="96" xfId="454" applyFont="1" applyFill="1" applyBorder="1" applyAlignment="1" applyProtection="1">
      <alignment horizontal="center" vertical="center" wrapText="1"/>
    </xf>
    <xf numFmtId="0" fontId="14" fillId="77" borderId="36" xfId="454" applyFont="1" applyFill="1" applyBorder="1" applyAlignment="1" applyProtection="1">
      <alignment horizontal="center" vertical="center" wrapText="1"/>
    </xf>
    <xf numFmtId="0" fontId="14" fillId="77" borderId="114" xfId="454" applyFont="1" applyFill="1" applyBorder="1" applyAlignment="1" applyProtection="1">
      <alignment horizontal="center" vertical="center" wrapText="1"/>
    </xf>
    <xf numFmtId="0" fontId="14" fillId="77" borderId="96" xfId="454" applyFont="1" applyFill="1" applyBorder="1" applyAlignment="1" applyProtection="1">
      <alignment horizontal="center" vertical="center" wrapText="1"/>
    </xf>
    <xf numFmtId="0" fontId="14" fillId="0" borderId="0" xfId="454" applyFont="1" applyBorder="1" applyAlignment="1" applyProtection="1">
      <alignment vertical="center"/>
    </xf>
    <xf numFmtId="0" fontId="14" fillId="0" borderId="0" xfId="134" applyFont="1"/>
    <xf numFmtId="0" fontId="14" fillId="77" borderId="129" xfId="454" applyFont="1" applyFill="1" applyBorder="1" applyAlignment="1" applyProtection="1">
      <alignment horizontal="center" vertical="center" wrapText="1"/>
    </xf>
    <xf numFmtId="0" fontId="14" fillId="77" borderId="127" xfId="454" applyFont="1" applyFill="1" applyBorder="1" applyAlignment="1" applyProtection="1">
      <alignment horizontal="center" vertical="center" wrapText="1"/>
    </xf>
    <xf numFmtId="0" fontId="14" fillId="77" borderId="130" xfId="454" applyFont="1" applyFill="1" applyBorder="1" applyAlignment="1" applyProtection="1">
      <alignment horizontal="center" vertical="center" wrapText="1"/>
    </xf>
    <xf numFmtId="0" fontId="79" fillId="35" borderId="9" xfId="454" applyFont="1" applyFill="1" applyBorder="1" applyAlignment="1" applyProtection="1">
      <alignment vertical="center"/>
    </xf>
    <xf numFmtId="0" fontId="74" fillId="35" borderId="28" xfId="454" applyFont="1" applyFill="1" applyBorder="1" applyAlignment="1" applyProtection="1">
      <alignment horizontal="center" vertical="center"/>
    </xf>
    <xf numFmtId="0" fontId="79" fillId="35" borderId="11" xfId="454" applyFont="1" applyFill="1" applyBorder="1" applyAlignment="1" applyProtection="1">
      <alignment vertical="center"/>
    </xf>
    <xf numFmtId="0" fontId="74" fillId="34" borderId="79" xfId="453" applyFont="1" applyFill="1" applyBorder="1" applyAlignment="1" applyProtection="1">
      <alignment horizontal="center" vertical="center" wrapText="1"/>
      <protection locked="0"/>
    </xf>
    <xf numFmtId="0" fontId="78" fillId="35" borderId="68" xfId="453" applyFont="1" applyFill="1" applyBorder="1" applyAlignment="1" applyProtection="1">
      <alignment horizontal="center" vertical="center" wrapText="1"/>
      <protection locked="0"/>
    </xf>
    <xf numFmtId="0" fontId="74" fillId="0" borderId="67" xfId="134" applyFont="1" applyBorder="1" applyAlignment="1">
      <alignment horizontal="center" vertical="center"/>
    </xf>
    <xf numFmtId="1" fontId="77" fillId="75" borderId="112" xfId="191" applyNumberFormat="1" applyFont="1" applyFill="1" applyBorder="1" applyAlignment="1" applyProtection="1">
      <alignment horizontal="center" vertical="center"/>
      <protection locked="0"/>
    </xf>
    <xf numFmtId="1" fontId="77" fillId="75" borderId="122" xfId="191" applyNumberFormat="1" applyFont="1" applyFill="1" applyBorder="1" applyAlignment="1" applyProtection="1">
      <alignment horizontal="center" vertical="center"/>
      <protection locked="0"/>
    </xf>
    <xf numFmtId="1" fontId="77" fillId="0" borderId="85" xfId="191" applyNumberFormat="1" applyFont="1" applyFill="1" applyBorder="1" applyAlignment="1" applyProtection="1">
      <alignment horizontal="center" vertical="center"/>
      <protection locked="0"/>
    </xf>
    <xf numFmtId="1" fontId="77" fillId="0" borderId="87" xfId="191" applyNumberFormat="1" applyFont="1" applyFill="1" applyBorder="1" applyAlignment="1" applyProtection="1">
      <alignment horizontal="center" vertical="center"/>
      <protection locked="0"/>
    </xf>
    <xf numFmtId="1" fontId="77" fillId="0" borderId="86" xfId="191" applyNumberFormat="1" applyFont="1" applyFill="1" applyBorder="1" applyAlignment="1" applyProtection="1">
      <alignment horizontal="center" vertical="center"/>
      <protection locked="0"/>
    </xf>
    <xf numFmtId="0" fontId="74" fillId="0" borderId="122" xfId="134" applyFont="1" applyBorder="1" applyAlignment="1">
      <alignment horizontal="center" vertical="center"/>
    </xf>
    <xf numFmtId="0" fontId="74" fillId="0" borderId="29" xfId="134" applyFont="1" applyFill="1" applyBorder="1" applyAlignment="1">
      <alignment horizontal="center" vertical="center"/>
    </xf>
    <xf numFmtId="0" fontId="74" fillId="0" borderId="122" xfId="134" applyFont="1" applyFill="1" applyBorder="1" applyAlignment="1">
      <alignment horizontal="center" vertical="center"/>
    </xf>
    <xf numFmtId="0" fontId="74" fillId="0" borderId="67" xfId="134" applyFont="1" applyFill="1" applyBorder="1" applyAlignment="1">
      <alignment horizontal="center" vertical="center"/>
    </xf>
    <xf numFmtId="1" fontId="77" fillId="0" borderId="61" xfId="191" applyNumberFormat="1" applyFont="1" applyFill="1" applyBorder="1" applyAlignment="1" applyProtection="1">
      <alignment horizontal="center" vertical="center"/>
      <protection locked="0"/>
    </xf>
    <xf numFmtId="1" fontId="80" fillId="34" borderId="28" xfId="134" applyNumberFormat="1" applyFont="1" applyFill="1" applyBorder="1" applyAlignment="1">
      <alignment horizontal="center" vertical="center"/>
    </xf>
    <xf numFmtId="0" fontId="74" fillId="34" borderId="11" xfId="454" applyFont="1" applyFill="1" applyBorder="1" applyAlignment="1" applyProtection="1">
      <alignment horizontal="center" vertical="center"/>
    </xf>
    <xf numFmtId="0" fontId="74" fillId="33" borderId="132" xfId="453" applyFont="1" applyFill="1" applyBorder="1" applyAlignment="1" applyProtection="1">
      <alignment horizontal="center" vertical="center" wrapText="1"/>
      <protection locked="0"/>
    </xf>
    <xf numFmtId="1" fontId="77" fillId="0" borderId="94" xfId="191" applyNumberFormat="1" applyFont="1" applyFill="1" applyBorder="1" applyAlignment="1" applyProtection="1">
      <alignment horizontal="center" vertical="center"/>
      <protection locked="0"/>
    </xf>
    <xf numFmtId="0" fontId="57" fillId="0" borderId="0" xfId="435" applyBorder="1"/>
    <xf numFmtId="0" fontId="81" fillId="33" borderId="128" xfId="260" applyFont="1" applyFill="1" applyBorder="1" applyAlignment="1">
      <alignment horizontal="center" vertical="center" wrapText="1"/>
    </xf>
    <xf numFmtId="0" fontId="81" fillId="0" borderId="0" xfId="260" applyFont="1" applyFill="1" applyBorder="1" applyAlignment="1">
      <alignment vertical="center" wrapText="1"/>
    </xf>
    <xf numFmtId="0" fontId="74" fillId="0" borderId="113" xfId="134" applyFont="1" applyBorder="1" applyAlignment="1">
      <alignment horizontal="center" vertical="center"/>
    </xf>
    <xf numFmtId="171" fontId="80" fillId="35" borderId="85" xfId="134" applyNumberFormat="1" applyFont="1" applyFill="1" applyBorder="1" applyAlignment="1">
      <alignment horizontal="left" vertical="center" indent="3"/>
    </xf>
    <xf numFmtId="171" fontId="80" fillId="35" borderId="82" xfId="134" applyNumberFormat="1" applyFont="1" applyFill="1" applyBorder="1" applyAlignment="1">
      <alignment horizontal="center" vertical="center"/>
    </xf>
    <xf numFmtId="0" fontId="79" fillId="77" borderId="134" xfId="454" applyFont="1" applyFill="1" applyBorder="1" applyAlignment="1" applyProtection="1">
      <alignment horizontal="center" vertical="center" wrapText="1"/>
    </xf>
    <xf numFmtId="0" fontId="78" fillId="69" borderId="135" xfId="453" applyFont="1" applyFill="1" applyBorder="1" applyAlignment="1" applyProtection="1">
      <alignment horizontal="center" vertical="center" wrapText="1"/>
      <protection locked="0"/>
    </xf>
    <xf numFmtId="2" fontId="18" fillId="74" borderId="136" xfId="191" applyNumberFormat="1" applyFont="1" applyFill="1" applyBorder="1" applyAlignment="1" applyProtection="1">
      <alignment horizontal="center" vertical="center"/>
      <protection locked="0"/>
    </xf>
    <xf numFmtId="2" fontId="77" fillId="0" borderId="137" xfId="191" applyNumberFormat="1" applyFont="1" applyFill="1" applyBorder="1" applyAlignment="1" applyProtection="1">
      <alignment horizontal="center" vertical="center" wrapText="1"/>
      <protection locked="0"/>
    </xf>
    <xf numFmtId="0" fontId="85" fillId="69" borderId="68" xfId="0" applyFont="1" applyFill="1" applyBorder="1" applyAlignment="1">
      <alignment horizontal="center" vertical="center" wrapText="1"/>
    </xf>
    <xf numFmtId="1" fontId="77" fillId="0" borderId="140" xfId="191" applyNumberFormat="1" applyFont="1" applyFill="1" applyBorder="1" applyAlignment="1" applyProtection="1">
      <alignment horizontal="center" vertical="center"/>
      <protection locked="0"/>
    </xf>
    <xf numFmtId="1" fontId="18" fillId="0" borderId="64" xfId="191" applyNumberFormat="1" applyFont="1" applyFill="1" applyBorder="1" applyAlignment="1" applyProtection="1">
      <alignment horizontal="center" vertical="center"/>
      <protection locked="0"/>
    </xf>
    <xf numFmtId="0" fontId="85" fillId="69" borderId="108" xfId="0" applyFont="1" applyFill="1" applyBorder="1" applyAlignment="1">
      <alignment horizontal="center" vertical="center" wrapText="1"/>
    </xf>
    <xf numFmtId="1" fontId="77" fillId="0" borderId="30" xfId="191" applyNumberFormat="1" applyFont="1" applyFill="1" applyBorder="1" applyAlignment="1" applyProtection="1">
      <alignment horizontal="center" vertical="center"/>
      <protection locked="0"/>
    </xf>
    <xf numFmtId="0" fontId="85" fillId="69" borderId="73" xfId="0" applyFont="1" applyFill="1" applyBorder="1" applyAlignment="1">
      <alignment horizontal="center" vertical="center" wrapText="1"/>
    </xf>
    <xf numFmtId="1" fontId="77" fillId="0" borderId="31" xfId="191" applyNumberFormat="1" applyFont="1" applyFill="1" applyBorder="1" applyAlignment="1" applyProtection="1">
      <alignment horizontal="center" vertical="center"/>
      <protection locked="0"/>
    </xf>
    <xf numFmtId="1" fontId="77" fillId="0" borderId="32" xfId="191" applyNumberFormat="1" applyFont="1" applyFill="1" applyBorder="1" applyAlignment="1" applyProtection="1">
      <alignment horizontal="center" vertical="center"/>
      <protection locked="0"/>
    </xf>
    <xf numFmtId="1" fontId="18" fillId="0" borderId="133" xfId="191" applyNumberFormat="1" applyFont="1" applyFill="1" applyBorder="1" applyAlignment="1" applyProtection="1">
      <alignment horizontal="center" vertical="center"/>
      <protection locked="0"/>
    </xf>
    <xf numFmtId="1" fontId="74" fillId="0" borderId="133" xfId="191" applyNumberFormat="1" applyFont="1" applyFill="1" applyBorder="1" applyAlignment="1" applyProtection="1">
      <alignment horizontal="center" vertical="center"/>
      <protection locked="0"/>
    </xf>
    <xf numFmtId="1" fontId="74" fillId="0" borderId="35" xfId="191" applyNumberFormat="1" applyFont="1" applyFill="1" applyBorder="1" applyAlignment="1" applyProtection="1">
      <alignment horizontal="center" vertical="center"/>
      <protection locked="0"/>
    </xf>
    <xf numFmtId="1" fontId="74" fillId="0" borderId="64" xfId="191" applyNumberFormat="1" applyFont="1" applyFill="1" applyBorder="1" applyAlignment="1" applyProtection="1">
      <alignment horizontal="center" vertical="center"/>
      <protection locked="0"/>
    </xf>
    <xf numFmtId="0" fontId="74" fillId="35" borderId="34" xfId="454" applyFont="1" applyFill="1" applyBorder="1" applyAlignment="1" applyProtection="1">
      <alignment horizontal="center" vertical="center"/>
    </xf>
    <xf numFmtId="0" fontId="84" fillId="33" borderId="79" xfId="453" applyFont="1" applyFill="1" applyBorder="1" applyAlignment="1" applyProtection="1">
      <alignment horizontal="center" vertical="center" wrapText="1"/>
      <protection locked="0"/>
    </xf>
    <xf numFmtId="0" fontId="14" fillId="77" borderId="128" xfId="1" applyFont="1" applyFill="1" applyBorder="1" applyAlignment="1">
      <alignment horizontal="center" vertical="center"/>
    </xf>
    <xf numFmtId="0" fontId="79" fillId="77" borderId="127" xfId="454" applyFont="1" applyFill="1" applyBorder="1" applyAlignment="1" applyProtection="1">
      <alignment horizontal="center" vertical="center" wrapText="1"/>
    </xf>
    <xf numFmtId="0" fontId="79" fillId="77" borderId="93" xfId="454" applyFont="1" applyFill="1" applyBorder="1" applyAlignment="1" applyProtection="1">
      <alignment horizontal="center" vertical="center" wrapText="1"/>
    </xf>
    <xf numFmtId="171" fontId="80" fillId="34" borderId="28" xfId="134" applyNumberFormat="1" applyFont="1" applyFill="1" applyBorder="1" applyAlignment="1">
      <alignment horizontal="center" vertical="center"/>
    </xf>
    <xf numFmtId="171" fontId="80" fillId="33" borderId="0" xfId="134" applyNumberFormat="1" applyFont="1" applyFill="1" applyBorder="1" applyAlignment="1">
      <alignment horizontal="center" vertical="center"/>
    </xf>
    <xf numFmtId="0" fontId="77" fillId="0" borderId="0" xfId="134" applyFont="1" applyAlignment="1">
      <alignment horizontal="center" vertical="center" wrapText="1"/>
    </xf>
    <xf numFmtId="173" fontId="77" fillId="0" borderId="144" xfId="191" applyNumberFormat="1" applyFont="1" applyFill="1" applyBorder="1" applyAlignment="1" applyProtection="1">
      <alignment horizontal="center" vertical="center"/>
      <protection locked="0"/>
    </xf>
    <xf numFmtId="173" fontId="77" fillId="0" borderId="142" xfId="191" applyNumberFormat="1" applyFont="1" applyFill="1" applyBorder="1" applyAlignment="1" applyProtection="1">
      <alignment horizontal="center" vertical="center"/>
      <protection locked="0"/>
    </xf>
    <xf numFmtId="1" fontId="77" fillId="0" borderId="107" xfId="134" applyNumberFormat="1" applyFont="1" applyFill="1" applyBorder="1" applyAlignment="1">
      <alignment horizontal="center" vertical="center"/>
    </xf>
    <xf numFmtId="0" fontId="77" fillId="0" borderId="61" xfId="134" applyFont="1" applyFill="1" applyBorder="1" applyAlignment="1">
      <alignment horizontal="center" vertical="center"/>
    </xf>
    <xf numFmtId="0" fontId="77" fillId="0" borderId="107" xfId="134" applyFont="1" applyFill="1" applyBorder="1" applyAlignment="1">
      <alignment horizontal="center" vertical="center"/>
    </xf>
    <xf numFmtId="0" fontId="14" fillId="77" borderId="141" xfId="454" applyFont="1" applyFill="1" applyBorder="1" applyAlignment="1" applyProtection="1">
      <alignment horizontal="center" vertical="center" wrapText="1"/>
    </xf>
    <xf numFmtId="0" fontId="74" fillId="35" borderId="121" xfId="454" applyFont="1" applyFill="1" applyBorder="1" applyAlignment="1" applyProtection="1">
      <alignment horizontal="center" vertical="center"/>
    </xf>
    <xf numFmtId="0" fontId="77" fillId="0" borderId="113" xfId="134" applyFont="1" applyBorder="1" applyAlignment="1">
      <alignment horizontal="center" vertical="center" wrapText="1"/>
    </xf>
    <xf numFmtId="0" fontId="74" fillId="33" borderId="57" xfId="453" applyFont="1" applyFill="1" applyBorder="1" applyAlignment="1" applyProtection="1">
      <alignment horizontal="center" vertical="center" wrapText="1"/>
      <protection locked="0"/>
    </xf>
    <xf numFmtId="0" fontId="77" fillId="0" borderId="35" xfId="191" applyNumberFormat="1" applyFont="1" applyFill="1" applyBorder="1" applyAlignment="1" applyProtection="1">
      <alignment horizontal="center" vertical="center"/>
      <protection locked="0"/>
    </xf>
    <xf numFmtId="0" fontId="77" fillId="0" borderId="25" xfId="191" applyNumberFormat="1" applyFont="1" applyFill="1" applyBorder="1" applyAlignment="1" applyProtection="1">
      <alignment horizontal="center" vertical="center"/>
      <protection locked="0"/>
    </xf>
    <xf numFmtId="0" fontId="74" fillId="33" borderId="145" xfId="453" applyFont="1" applyFill="1" applyBorder="1" applyAlignment="1" applyProtection="1">
      <alignment horizontal="center" vertical="center" wrapText="1"/>
      <protection locked="0"/>
    </xf>
    <xf numFmtId="0" fontId="77" fillId="0" borderId="97" xfId="191" applyNumberFormat="1" applyFont="1" applyFill="1" applyBorder="1" applyAlignment="1" applyProtection="1">
      <alignment horizontal="center" vertical="center"/>
      <protection locked="0"/>
    </xf>
    <xf numFmtId="0" fontId="77" fillId="0" borderId="114" xfId="191" applyNumberFormat="1" applyFont="1" applyFill="1" applyBorder="1" applyAlignment="1" applyProtection="1">
      <alignment horizontal="center" vertical="center"/>
      <protection locked="0"/>
    </xf>
    <xf numFmtId="0" fontId="77" fillId="0" borderId="119" xfId="134" applyFont="1" applyBorder="1" applyAlignment="1">
      <alignment horizontal="center" vertical="center" wrapText="1"/>
    </xf>
    <xf numFmtId="0" fontId="87" fillId="33" borderId="110" xfId="454" applyFont="1" applyFill="1" applyBorder="1" applyAlignment="1" applyProtection="1">
      <alignment horizontal="center" vertical="center"/>
    </xf>
    <xf numFmtId="1" fontId="80" fillId="33" borderId="102" xfId="134" applyNumberFormat="1" applyFont="1" applyFill="1" applyBorder="1" applyAlignment="1">
      <alignment horizontal="center" vertical="center"/>
    </xf>
    <xf numFmtId="0" fontId="74" fillId="35" borderId="66" xfId="454" applyFont="1" applyFill="1" applyBorder="1" applyAlignment="1" applyProtection="1">
      <alignment horizontal="center" vertical="center"/>
    </xf>
    <xf numFmtId="0" fontId="87" fillId="34" borderId="10" xfId="454" applyFont="1" applyFill="1" applyBorder="1" applyAlignment="1" applyProtection="1">
      <alignment horizontal="center" vertical="center"/>
    </xf>
    <xf numFmtId="0" fontId="74" fillId="34" borderId="101" xfId="454" applyFont="1" applyFill="1" applyBorder="1" applyAlignment="1" applyProtection="1">
      <alignment horizontal="center" vertical="center"/>
    </xf>
    <xf numFmtId="173" fontId="77" fillId="0" borderId="125" xfId="191" applyNumberFormat="1" applyFont="1" applyFill="1" applyBorder="1" applyAlignment="1" applyProtection="1">
      <alignment horizontal="center" vertical="center"/>
      <protection locked="0"/>
    </xf>
    <xf numFmtId="173" fontId="77" fillId="0" borderId="146" xfId="191" applyNumberFormat="1" applyFont="1" applyFill="1" applyBorder="1" applyAlignment="1" applyProtection="1">
      <alignment horizontal="center" vertical="center"/>
      <protection locked="0"/>
    </xf>
    <xf numFmtId="173" fontId="77" fillId="34" borderId="143" xfId="191" applyNumberFormat="1" applyFont="1" applyFill="1" applyBorder="1" applyAlignment="1" applyProtection="1">
      <alignment horizontal="center" vertical="center"/>
      <protection locked="0"/>
    </xf>
    <xf numFmtId="0" fontId="84" fillId="33" borderId="80" xfId="453" applyFont="1" applyFill="1" applyBorder="1" applyAlignment="1" applyProtection="1">
      <alignment horizontal="center" vertical="center" wrapText="1"/>
      <protection locked="0"/>
    </xf>
    <xf numFmtId="0" fontId="84" fillId="33" borderId="110" xfId="453" applyFont="1" applyFill="1" applyBorder="1" applyAlignment="1" applyProtection="1">
      <alignment horizontal="center" vertical="center" wrapText="1"/>
      <protection locked="0"/>
    </xf>
    <xf numFmtId="0" fontId="84" fillId="33" borderId="76" xfId="453" applyFont="1" applyFill="1" applyBorder="1" applyAlignment="1" applyProtection="1">
      <alignment horizontal="center" vertical="center" wrapText="1"/>
      <protection locked="0"/>
    </xf>
    <xf numFmtId="0" fontId="87" fillId="35" borderId="109" xfId="454" applyFont="1" applyFill="1" applyBorder="1" applyAlignment="1" applyProtection="1">
      <alignment horizontal="center" vertical="center"/>
    </xf>
    <xf numFmtId="1" fontId="13" fillId="0" borderId="125" xfId="191" applyNumberFormat="1" applyFont="1" applyFill="1" applyBorder="1" applyAlignment="1" applyProtection="1">
      <alignment horizontal="center" vertical="center"/>
      <protection locked="0"/>
    </xf>
    <xf numFmtId="1" fontId="13" fillId="0" borderId="146" xfId="191" applyNumberFormat="1" applyFont="1" applyFill="1" applyBorder="1" applyAlignment="1" applyProtection="1">
      <alignment horizontal="center" vertical="center"/>
      <protection locked="0"/>
    </xf>
    <xf numFmtId="1" fontId="13" fillId="0" borderId="144" xfId="191" applyNumberFormat="1" applyFont="1" applyFill="1" applyBorder="1" applyAlignment="1" applyProtection="1">
      <alignment horizontal="center" vertical="center"/>
      <protection locked="0"/>
    </xf>
    <xf numFmtId="1" fontId="13" fillId="0" borderId="142" xfId="191" applyNumberFormat="1" applyFont="1" applyFill="1" applyBorder="1" applyAlignment="1" applyProtection="1">
      <alignment horizontal="center" vertical="center"/>
      <protection locked="0"/>
    </xf>
    <xf numFmtId="49" fontId="77" fillId="0" borderId="142" xfId="191" applyNumberFormat="1" applyFont="1" applyFill="1" applyBorder="1" applyAlignment="1" applyProtection="1">
      <alignment horizontal="center" vertical="center"/>
      <protection locked="0"/>
    </xf>
    <xf numFmtId="49" fontId="77" fillId="0" borderId="143" xfId="191" applyNumberFormat="1" applyFont="1" applyFill="1" applyBorder="1" applyAlignment="1" applyProtection="1">
      <alignment horizontal="center" vertical="center"/>
      <protection locked="0"/>
    </xf>
    <xf numFmtId="49" fontId="77" fillId="0" borderId="125" xfId="191" applyNumberFormat="1" applyFont="1" applyFill="1" applyBorder="1" applyAlignment="1" applyProtection="1">
      <alignment horizontal="center" vertical="center" wrapText="1"/>
      <protection locked="0"/>
    </xf>
    <xf numFmtId="49" fontId="77" fillId="0" borderId="146" xfId="191" applyNumberFormat="1" applyFont="1" applyFill="1" applyBorder="1" applyAlignment="1" applyProtection="1">
      <alignment horizontal="center" vertical="center" wrapText="1"/>
      <protection locked="0"/>
    </xf>
    <xf numFmtId="1" fontId="77" fillId="0" borderId="24" xfId="134" applyNumberFormat="1" applyFont="1" applyFill="1" applyBorder="1" applyAlignment="1">
      <alignment horizontal="center" vertical="center"/>
    </xf>
    <xf numFmtId="1" fontId="77" fillId="0" borderId="25" xfId="191" applyNumberFormat="1" applyFont="1" applyFill="1" applyBorder="1" applyAlignment="1" applyProtection="1">
      <alignment horizontal="center" vertical="center"/>
      <protection locked="0"/>
    </xf>
    <xf numFmtId="0" fontId="14" fillId="33" borderId="10" xfId="1" applyFont="1" applyFill="1" applyBorder="1" applyAlignment="1">
      <alignment horizontal="left" vertical="center" indent="8"/>
    </xf>
    <xf numFmtId="0" fontId="87" fillId="35" borderId="28" xfId="454" applyFont="1" applyFill="1" applyBorder="1" applyAlignment="1" applyProtection="1">
      <alignment horizontal="center" vertical="center"/>
    </xf>
    <xf numFmtId="1" fontId="80" fillId="35" borderId="149" xfId="134" applyNumberFormat="1" applyFont="1" applyFill="1" applyBorder="1" applyAlignment="1">
      <alignment horizontal="center" vertical="center"/>
    </xf>
    <xf numFmtId="0" fontId="87" fillId="33" borderId="123" xfId="454" applyFont="1" applyFill="1" applyBorder="1" applyAlignment="1" applyProtection="1">
      <alignment horizontal="center" vertical="center"/>
    </xf>
    <xf numFmtId="0" fontId="87" fillId="33" borderId="150" xfId="454" applyFont="1" applyFill="1" applyBorder="1" applyAlignment="1" applyProtection="1">
      <alignment horizontal="center" vertical="center"/>
    </xf>
    <xf numFmtId="1" fontId="80" fillId="33" borderId="151" xfId="134" applyNumberFormat="1" applyFont="1" applyFill="1" applyBorder="1" applyAlignment="1">
      <alignment horizontal="center" vertical="center"/>
    </xf>
    <xf numFmtId="0" fontId="74" fillId="33" borderId="152" xfId="454" applyFont="1" applyFill="1" applyBorder="1" applyAlignment="1" applyProtection="1">
      <alignment horizontal="center" vertical="center"/>
    </xf>
    <xf numFmtId="14" fontId="18" fillId="0" borderId="66" xfId="191" applyNumberFormat="1" applyFont="1" applyFill="1" applyBorder="1" applyAlignment="1" applyProtection="1">
      <alignment horizontal="center" vertical="center"/>
      <protection locked="0"/>
    </xf>
    <xf numFmtId="14" fontId="18" fillId="0" borderId="52" xfId="191" applyNumberFormat="1" applyFont="1" applyFill="1" applyBorder="1" applyAlignment="1" applyProtection="1">
      <alignment horizontal="center" vertical="center"/>
      <protection locked="0"/>
    </xf>
    <xf numFmtId="0" fontId="87" fillId="33" borderId="12" xfId="454" applyFont="1" applyFill="1" applyBorder="1" applyAlignment="1" applyProtection="1">
      <alignment horizontal="center" vertical="center"/>
    </xf>
    <xf numFmtId="173" fontId="77" fillId="0" borderId="155" xfId="191" applyNumberFormat="1" applyFont="1" applyFill="1" applyBorder="1" applyAlignment="1" applyProtection="1">
      <alignment horizontal="center" vertical="center"/>
      <protection locked="0"/>
    </xf>
    <xf numFmtId="0" fontId="74" fillId="34" borderId="28" xfId="454" applyFont="1" applyFill="1" applyBorder="1" applyAlignment="1" applyProtection="1">
      <alignment horizontal="left" vertical="center" indent="8"/>
    </xf>
    <xf numFmtId="0" fontId="13" fillId="0" borderId="0" xfId="134" applyAlignment="1">
      <alignment vertical="top"/>
    </xf>
    <xf numFmtId="173" fontId="77" fillId="0" borderId="143" xfId="191" applyNumberFormat="1" applyFont="1" applyFill="1" applyBorder="1" applyAlignment="1" applyProtection="1">
      <alignment horizontal="center" vertical="center"/>
      <protection locked="0"/>
    </xf>
    <xf numFmtId="0" fontId="74" fillId="34" borderId="156" xfId="454" applyFont="1" applyFill="1" applyBorder="1" applyAlignment="1" applyProtection="1">
      <alignment horizontal="center" vertical="center"/>
    </xf>
    <xf numFmtId="0" fontId="74" fillId="34" borderId="157" xfId="454" applyFont="1" applyFill="1" applyBorder="1" applyAlignment="1" applyProtection="1">
      <alignment horizontal="center" vertical="center"/>
    </xf>
    <xf numFmtId="0" fontId="74" fillId="34" borderId="158" xfId="453" applyFont="1" applyFill="1" applyBorder="1" applyAlignment="1" applyProtection="1">
      <alignment horizontal="center" vertical="center" wrapText="1"/>
      <protection locked="0"/>
    </xf>
    <xf numFmtId="0" fontId="78" fillId="35" borderId="159" xfId="453" applyFont="1" applyFill="1" applyBorder="1" applyAlignment="1" applyProtection="1">
      <alignment horizontal="center" vertical="center" wrapText="1"/>
      <protection locked="0"/>
    </xf>
    <xf numFmtId="173" fontId="77" fillId="34" borderId="160" xfId="191" applyNumberFormat="1" applyFont="1" applyFill="1" applyBorder="1" applyAlignment="1" applyProtection="1">
      <alignment horizontal="center" vertical="center"/>
      <protection locked="0"/>
    </xf>
    <xf numFmtId="2" fontId="14" fillId="77" borderId="96" xfId="454" applyNumberFormat="1" applyFont="1" applyFill="1" applyBorder="1" applyAlignment="1" applyProtection="1">
      <alignment horizontal="center" vertical="center" wrapText="1"/>
    </xf>
    <xf numFmtId="0" fontId="74" fillId="35" borderId="97" xfId="454" applyFont="1" applyFill="1" applyBorder="1" applyAlignment="1" applyProtection="1">
      <alignment horizontal="center" vertical="center" wrapText="1"/>
    </xf>
    <xf numFmtId="0" fontId="74" fillId="35" borderId="64" xfId="454" applyFont="1" applyFill="1" applyBorder="1" applyAlignment="1" applyProtection="1">
      <alignment horizontal="center" vertical="center" wrapText="1"/>
    </xf>
    <xf numFmtId="0" fontId="13" fillId="0" borderId="0" xfId="134" applyFill="1"/>
    <xf numFmtId="0" fontId="79" fillId="77" borderId="129" xfId="454" applyFont="1" applyFill="1" applyBorder="1" applyAlignment="1" applyProtection="1">
      <alignment horizontal="center" vertical="center" wrapText="1"/>
    </xf>
    <xf numFmtId="0" fontId="79" fillId="0" borderId="0" xfId="454" applyFont="1" applyFill="1" applyBorder="1" applyAlignment="1" applyProtection="1">
      <alignment horizontal="center" vertical="center" wrapText="1"/>
    </xf>
    <xf numFmtId="0" fontId="79" fillId="33" borderId="88" xfId="454" applyFont="1" applyFill="1" applyBorder="1" applyAlignment="1" applyProtection="1">
      <alignment vertical="center"/>
    </xf>
    <xf numFmtId="171" fontId="80" fillId="35" borderId="66" xfId="134" applyNumberFormat="1" applyFont="1" applyFill="1" applyBorder="1" applyAlignment="1">
      <alignment horizontal="center" vertical="center"/>
    </xf>
    <xf numFmtId="171" fontId="80" fillId="35" borderId="34" xfId="134" applyNumberFormat="1" applyFont="1" applyFill="1" applyBorder="1" applyAlignment="1">
      <alignment horizontal="center" vertical="center"/>
    </xf>
    <xf numFmtId="171" fontId="80" fillId="35" borderId="18" xfId="134" applyNumberFormat="1" applyFont="1" applyFill="1" applyBorder="1" applyAlignment="1">
      <alignment horizontal="center" vertical="center"/>
    </xf>
    <xf numFmtId="171" fontId="80" fillId="33" borderId="12" xfId="134" applyNumberFormat="1" applyFont="1" applyFill="1" applyBorder="1" applyAlignment="1">
      <alignment horizontal="center" vertical="center"/>
    </xf>
    <xf numFmtId="171" fontId="80" fillId="33" borderId="152" xfId="134" applyNumberFormat="1" applyFont="1" applyFill="1" applyBorder="1" applyAlignment="1">
      <alignment horizontal="center" vertical="center"/>
    </xf>
    <xf numFmtId="0" fontId="78" fillId="0" borderId="18" xfId="191" applyNumberFormat="1" applyFont="1" applyFill="1" applyBorder="1" applyAlignment="1" applyProtection="1">
      <alignment horizontal="center" vertical="center"/>
      <protection locked="0"/>
    </xf>
    <xf numFmtId="0" fontId="77" fillId="0" borderId="66" xfId="191" applyNumberFormat="1" applyFont="1" applyFill="1" applyBorder="1" applyAlignment="1" applyProtection="1">
      <alignment horizontal="center" vertical="center"/>
      <protection locked="0"/>
    </xf>
    <xf numFmtId="2" fontId="77" fillId="0" borderId="66" xfId="191" applyNumberFormat="1" applyFont="1" applyFill="1" applyBorder="1" applyAlignment="1" applyProtection="1">
      <alignment horizontal="center" vertical="center"/>
      <protection locked="0"/>
    </xf>
    <xf numFmtId="0" fontId="77" fillId="0" borderId="64" xfId="191" applyNumberFormat="1" applyFont="1" applyFill="1" applyBorder="1" applyAlignment="1" applyProtection="1">
      <alignment horizontal="center" vertical="center"/>
      <protection locked="0"/>
    </xf>
    <xf numFmtId="0" fontId="77" fillId="0" borderId="161" xfId="191" applyNumberFormat="1" applyFont="1" applyFill="1" applyBorder="1" applyAlignment="1" applyProtection="1">
      <alignment horizontal="center" vertical="center"/>
      <protection locked="0"/>
    </xf>
    <xf numFmtId="0" fontId="78" fillId="0" borderId="12" xfId="191" applyNumberFormat="1" applyFont="1" applyFill="1" applyBorder="1" applyAlignment="1" applyProtection="1">
      <alignment horizontal="center" vertical="center"/>
      <protection locked="0"/>
    </xf>
    <xf numFmtId="0" fontId="77" fillId="0" borderId="62" xfId="191" applyNumberFormat="1" applyFont="1" applyFill="1" applyBorder="1" applyAlignment="1" applyProtection="1">
      <alignment horizontal="center" vertical="center"/>
      <protection locked="0"/>
    </xf>
    <xf numFmtId="2" fontId="77" fillId="0" borderId="62" xfId="191" applyNumberFormat="1" applyFont="1" applyFill="1" applyBorder="1" applyAlignment="1" applyProtection="1">
      <alignment horizontal="center" vertical="center"/>
      <protection locked="0"/>
    </xf>
    <xf numFmtId="0" fontId="77" fillId="0" borderId="24" xfId="191" applyNumberFormat="1" applyFont="1" applyFill="1" applyBorder="1" applyAlignment="1" applyProtection="1">
      <alignment horizontal="center" vertical="center"/>
      <protection locked="0"/>
    </xf>
    <xf numFmtId="0" fontId="14" fillId="77" borderId="127" xfId="134" applyFont="1" applyFill="1" applyBorder="1" applyAlignment="1">
      <alignment horizontal="center" vertical="center" wrapText="1"/>
    </xf>
    <xf numFmtId="0" fontId="14" fillId="77" borderId="25" xfId="134" applyFont="1" applyFill="1" applyBorder="1" applyAlignment="1">
      <alignment horizontal="center" vertical="center" wrapText="1"/>
    </xf>
    <xf numFmtId="171" fontId="80" fillId="34" borderId="87" xfId="134" applyNumberFormat="1" applyFont="1" applyFill="1" applyBorder="1" applyAlignment="1">
      <alignment horizontal="center" vertical="center"/>
    </xf>
    <xf numFmtId="0" fontId="74" fillId="34" borderId="85" xfId="454" applyFont="1" applyFill="1" applyBorder="1" applyAlignment="1" applyProtection="1">
      <alignment horizontal="center" vertical="center"/>
    </xf>
    <xf numFmtId="171" fontId="80" fillId="34" borderId="34" xfId="134" applyNumberFormat="1" applyFont="1" applyFill="1" applyBorder="1" applyAlignment="1">
      <alignment horizontal="left" vertical="center" indent="1"/>
    </xf>
    <xf numFmtId="171" fontId="80" fillId="33" borderId="53" xfId="134" applyNumberFormat="1" applyFont="1" applyFill="1" applyBorder="1" applyAlignment="1">
      <alignment horizontal="center" vertical="center"/>
    </xf>
    <xf numFmtId="0" fontId="74" fillId="33" borderId="101" xfId="454" applyFont="1" applyFill="1" applyBorder="1" applyAlignment="1" applyProtection="1">
      <alignment horizontal="center" vertical="center"/>
    </xf>
    <xf numFmtId="0" fontId="85" fillId="69" borderId="105" xfId="0" applyFont="1" applyFill="1" applyBorder="1" applyAlignment="1">
      <alignment horizontal="center" vertical="center"/>
    </xf>
    <xf numFmtId="0" fontId="85" fillId="69" borderId="69" xfId="0" applyFont="1" applyFill="1" applyBorder="1" applyAlignment="1">
      <alignment horizontal="center" vertical="center"/>
    </xf>
    <xf numFmtId="0" fontId="85" fillId="69" borderId="71" xfId="0" applyFont="1" applyFill="1" applyBorder="1" applyAlignment="1">
      <alignment horizontal="center" vertical="center"/>
    </xf>
    <xf numFmtId="0" fontId="85" fillId="69" borderId="106" xfId="0" applyFont="1" applyFill="1" applyBorder="1" applyAlignment="1">
      <alignment horizontal="center" vertical="center"/>
    </xf>
    <xf numFmtId="0" fontId="78" fillId="69" borderId="73" xfId="453" applyFont="1" applyFill="1" applyBorder="1" applyAlignment="1" applyProtection="1">
      <alignment horizontal="center" vertical="center"/>
      <protection locked="0"/>
    </xf>
    <xf numFmtId="2" fontId="77" fillId="0" borderId="97" xfId="191" applyNumberFormat="1" applyFont="1" applyFill="1" applyBorder="1" applyAlignment="1" applyProtection="1">
      <alignment horizontal="center" vertical="center"/>
      <protection locked="0"/>
    </xf>
    <xf numFmtId="173" fontId="77" fillId="0" borderId="35" xfId="191" applyNumberFormat="1" applyFont="1" applyFill="1" applyBorder="1" applyAlignment="1" applyProtection="1">
      <alignment horizontal="center" vertical="center"/>
      <protection locked="0"/>
    </xf>
    <xf numFmtId="173" fontId="77" fillId="0" borderId="64" xfId="191" applyNumberFormat="1" applyFont="1" applyFill="1" applyBorder="1" applyAlignment="1" applyProtection="1">
      <alignment horizontal="center" vertical="center"/>
      <protection locked="0"/>
    </xf>
    <xf numFmtId="0" fontId="74" fillId="0" borderId="63" xfId="134" applyFont="1" applyBorder="1" applyAlignment="1">
      <alignment horizontal="center" vertical="center"/>
    </xf>
    <xf numFmtId="2" fontId="77" fillId="0" borderId="95" xfId="191" applyNumberFormat="1" applyFont="1" applyFill="1" applyBorder="1" applyAlignment="1" applyProtection="1">
      <alignment horizontal="center" vertical="center"/>
      <protection locked="0"/>
    </xf>
    <xf numFmtId="2" fontId="77" fillId="0" borderId="107" xfId="191" applyNumberFormat="1" applyFont="1" applyFill="1" applyBorder="1" applyAlignment="1" applyProtection="1">
      <alignment horizontal="center" vertical="center"/>
      <protection locked="0"/>
    </xf>
    <xf numFmtId="173" fontId="77" fillId="0" borderId="63" xfId="191" applyNumberFormat="1" applyFont="1" applyFill="1" applyBorder="1" applyAlignment="1" applyProtection="1">
      <alignment horizontal="center" vertical="center"/>
      <protection locked="0"/>
    </xf>
    <xf numFmtId="173" fontId="77" fillId="0" borderId="24" xfId="191" applyNumberFormat="1" applyFont="1" applyFill="1" applyBorder="1" applyAlignment="1" applyProtection="1">
      <alignment horizontal="center" vertical="center"/>
      <protection locked="0"/>
    </xf>
    <xf numFmtId="0" fontId="79" fillId="77" borderId="141" xfId="454" applyFont="1" applyFill="1" applyBorder="1" applyAlignment="1" applyProtection="1">
      <alignment horizontal="center" vertical="center" wrapText="1"/>
    </xf>
    <xf numFmtId="0" fontId="79" fillId="33" borderId="110" xfId="454" applyFont="1" applyFill="1" applyBorder="1" applyAlignment="1" applyProtection="1">
      <alignment vertical="center"/>
    </xf>
    <xf numFmtId="171" fontId="80" fillId="35" borderId="28" xfId="134" applyNumberFormat="1" applyFont="1" applyFill="1" applyBorder="1" applyAlignment="1">
      <alignment horizontal="left" vertical="center" indent="9"/>
    </xf>
    <xf numFmtId="171" fontId="80" fillId="35" borderId="10" xfId="134" applyNumberFormat="1" applyFont="1" applyFill="1" applyBorder="1" applyAlignment="1">
      <alignment horizontal="center" vertical="center"/>
    </xf>
    <xf numFmtId="171" fontId="80" fillId="35" borderId="149" xfId="134" applyNumberFormat="1" applyFont="1" applyFill="1" applyBorder="1" applyAlignment="1">
      <alignment horizontal="center" vertical="center"/>
    </xf>
    <xf numFmtId="171" fontId="80" fillId="35" borderId="91" xfId="134" applyNumberFormat="1" applyFont="1" applyFill="1" applyBorder="1" applyAlignment="1">
      <alignment horizontal="center" vertical="center"/>
    </xf>
    <xf numFmtId="171" fontId="80" fillId="35" borderId="28" xfId="134" applyNumberFormat="1" applyFont="1" applyFill="1" applyBorder="1" applyAlignment="1">
      <alignment horizontal="center" vertical="center"/>
    </xf>
    <xf numFmtId="0" fontId="79" fillId="33" borderId="12" xfId="454" applyFont="1" applyFill="1" applyBorder="1" applyAlignment="1" applyProtection="1">
      <alignment vertical="center"/>
    </xf>
    <xf numFmtId="171" fontId="80" fillId="33" borderId="102" xfId="134" applyNumberFormat="1" applyFont="1" applyFill="1" applyBorder="1" applyAlignment="1">
      <alignment horizontal="center" vertical="center"/>
    </xf>
    <xf numFmtId="171" fontId="80" fillId="33" borderId="88" xfId="134" applyNumberFormat="1" applyFont="1" applyFill="1" applyBorder="1" applyAlignment="1">
      <alignment horizontal="left" vertical="center"/>
    </xf>
    <xf numFmtId="171" fontId="80" fillId="33" borderId="67" xfId="134" applyNumberFormat="1" applyFont="1" applyFill="1" applyBorder="1" applyAlignment="1">
      <alignment horizontal="center" vertical="center"/>
    </xf>
    <xf numFmtId="0" fontId="79" fillId="33" borderId="131" xfId="454" applyFont="1" applyFill="1" applyBorder="1" applyAlignment="1" applyProtection="1">
      <alignment vertical="center"/>
    </xf>
    <xf numFmtId="0" fontId="18" fillId="0" borderId="162" xfId="191" applyNumberFormat="1" applyFont="1" applyFill="1" applyBorder="1" applyAlignment="1" applyProtection="1">
      <alignment horizontal="center" vertical="center"/>
      <protection locked="0"/>
    </xf>
    <xf numFmtId="0" fontId="18" fillId="0" borderId="153" xfId="191" applyNumberFormat="1" applyFont="1" applyFill="1" applyBorder="1" applyAlignment="1" applyProtection="1">
      <alignment horizontal="center" vertical="center"/>
      <protection locked="0"/>
    </xf>
    <xf numFmtId="0" fontId="18" fillId="0" borderId="161" xfId="191" applyNumberFormat="1" applyFont="1" applyFill="1" applyBorder="1" applyAlignment="1" applyProtection="1">
      <alignment horizontal="center" vertical="center"/>
      <protection locked="0"/>
    </xf>
    <xf numFmtId="0" fontId="18" fillId="0" borderId="163" xfId="191" applyNumberFormat="1" applyFont="1" applyFill="1" applyBorder="1" applyAlignment="1" applyProtection="1">
      <alignment horizontal="center" vertical="center"/>
      <protection locked="0"/>
    </xf>
    <xf numFmtId="49" fontId="18" fillId="0" borderId="163" xfId="191" applyNumberFormat="1" applyFont="1" applyFill="1" applyBorder="1" applyAlignment="1" applyProtection="1">
      <alignment horizontal="center" vertical="center"/>
      <protection locked="0"/>
    </xf>
    <xf numFmtId="49" fontId="18" fillId="0" borderId="161" xfId="191" applyNumberFormat="1" applyFont="1" applyFill="1" applyBorder="1" applyAlignment="1" applyProtection="1">
      <alignment horizontal="center" vertical="center"/>
      <protection locked="0"/>
    </xf>
    <xf numFmtId="173" fontId="18" fillId="0" borderId="163" xfId="191" applyNumberFormat="1" applyFont="1" applyFill="1" applyBorder="1" applyAlignment="1" applyProtection="1">
      <alignment horizontal="center" vertical="center"/>
      <protection locked="0"/>
    </xf>
    <xf numFmtId="173" fontId="18" fillId="0" borderId="153" xfId="191" applyNumberFormat="1" applyFont="1" applyFill="1" applyBorder="1" applyAlignment="1" applyProtection="1">
      <alignment horizontal="center" vertical="center"/>
      <protection locked="0"/>
    </xf>
    <xf numFmtId="173" fontId="18" fillId="0" borderId="161" xfId="191" applyNumberFormat="1" applyFont="1" applyFill="1" applyBorder="1" applyAlignment="1" applyProtection="1">
      <alignment horizontal="center" vertical="center"/>
      <protection locked="0"/>
    </xf>
    <xf numFmtId="0" fontId="77" fillId="0" borderId="86" xfId="134" applyFont="1" applyBorder="1" applyAlignment="1">
      <alignment horizontal="center" vertical="center"/>
    </xf>
    <xf numFmtId="0" fontId="77" fillId="0" borderId="102" xfId="191" applyNumberFormat="1" applyFont="1" applyFill="1" applyBorder="1" applyAlignment="1" applyProtection="1">
      <alignment horizontal="center" vertical="center"/>
      <protection locked="0"/>
    </xf>
    <xf numFmtId="0" fontId="77" fillId="0" borderId="131" xfId="191" applyNumberFormat="1" applyFont="1" applyFill="1" applyBorder="1" applyAlignment="1" applyProtection="1">
      <alignment horizontal="center" vertical="center"/>
      <protection locked="0"/>
    </xf>
    <xf numFmtId="0" fontId="77" fillId="0" borderId="0" xfId="191" applyNumberFormat="1" applyFont="1" applyFill="1" applyBorder="1" applyAlignment="1" applyProtection="1">
      <alignment horizontal="center" vertical="center"/>
      <protection locked="0"/>
    </xf>
    <xf numFmtId="49" fontId="77" fillId="0" borderId="0" xfId="191" applyNumberFormat="1" applyFont="1" applyFill="1" applyBorder="1" applyAlignment="1" applyProtection="1">
      <alignment horizontal="center" vertical="center"/>
      <protection locked="0"/>
    </xf>
    <xf numFmtId="49" fontId="77" fillId="0" borderId="131" xfId="191" applyNumberFormat="1" applyFont="1" applyFill="1" applyBorder="1" applyAlignment="1" applyProtection="1">
      <alignment horizontal="center" vertical="center"/>
      <protection locked="0"/>
    </xf>
    <xf numFmtId="173" fontId="77" fillId="0" borderId="0" xfId="191" applyNumberFormat="1" applyFont="1" applyFill="1" applyBorder="1" applyAlignment="1" applyProtection="1">
      <alignment horizontal="center" vertical="center"/>
      <protection locked="0"/>
    </xf>
    <xf numFmtId="173" fontId="77" fillId="0" borderId="102" xfId="191" applyNumberFormat="1" applyFont="1" applyFill="1" applyBorder="1" applyAlignment="1" applyProtection="1">
      <alignment horizontal="center" vertical="center"/>
      <protection locked="0"/>
    </xf>
    <xf numFmtId="173" fontId="77" fillId="0" borderId="131" xfId="191" applyNumberFormat="1" applyFont="1" applyFill="1" applyBorder="1" applyAlignment="1" applyProtection="1">
      <alignment horizontal="center" vertical="center"/>
      <protection locked="0"/>
    </xf>
    <xf numFmtId="0" fontId="13" fillId="0" borderId="89" xfId="134" applyBorder="1"/>
    <xf numFmtId="0" fontId="13" fillId="0" borderId="121" xfId="134" applyBorder="1"/>
    <xf numFmtId="0" fontId="13" fillId="0" borderId="86" xfId="134" applyBorder="1"/>
    <xf numFmtId="0" fontId="77" fillId="0" borderId="95" xfId="134" applyFont="1" applyBorder="1" applyAlignment="1">
      <alignment horizontal="center" vertical="center"/>
    </xf>
    <xf numFmtId="0" fontId="13" fillId="0" borderId="107" xfId="134" applyBorder="1"/>
    <xf numFmtId="0" fontId="13" fillId="0" borderId="24" xfId="134" applyBorder="1"/>
    <xf numFmtId="0" fontId="13" fillId="0" borderId="61" xfId="134" applyBorder="1"/>
    <xf numFmtId="0" fontId="74" fillId="33" borderId="74" xfId="453" applyFont="1" applyFill="1" applyBorder="1" applyAlignment="1" applyProtection="1">
      <alignment horizontal="center" vertical="center" wrapText="1"/>
      <protection locked="0"/>
    </xf>
    <xf numFmtId="0" fontId="14" fillId="0" borderId="0" xfId="134" applyFont="1" applyAlignment="1">
      <alignment vertical="center"/>
    </xf>
    <xf numFmtId="0" fontId="14" fillId="0" borderId="0" xfId="134" applyFont="1" applyAlignment="1">
      <alignment vertical="center" wrapText="1"/>
    </xf>
    <xf numFmtId="0" fontId="14" fillId="77" borderId="26" xfId="454" applyFont="1" applyFill="1" applyBorder="1" applyAlignment="1" applyProtection="1">
      <alignment horizontal="center" vertical="center" wrapText="1"/>
    </xf>
    <xf numFmtId="0" fontId="74" fillId="33" borderId="164" xfId="453" applyFont="1" applyFill="1" applyBorder="1" applyAlignment="1" applyProtection="1">
      <alignment horizontal="center" vertical="center" wrapText="1"/>
      <protection locked="0"/>
    </xf>
    <xf numFmtId="0" fontId="74" fillId="33" borderId="165" xfId="453" applyFont="1" applyFill="1" applyBorder="1" applyAlignment="1" applyProtection="1">
      <alignment horizontal="center" vertical="center" wrapText="1"/>
      <protection locked="0"/>
    </xf>
    <xf numFmtId="0" fontId="74" fillId="33" borderId="166" xfId="453" applyFont="1" applyFill="1" applyBorder="1" applyAlignment="1" applyProtection="1">
      <alignment horizontal="center" vertical="center" wrapText="1"/>
      <protection locked="0"/>
    </xf>
    <xf numFmtId="0" fontId="13" fillId="0" borderId="0" xfId="191" applyProtection="1"/>
    <xf numFmtId="0" fontId="13" fillId="0" borderId="0" xfId="134" applyFill="1" applyBorder="1"/>
    <xf numFmtId="0" fontId="78" fillId="0" borderId="0" xfId="191" applyNumberFormat="1" applyFont="1" applyFill="1" applyBorder="1" applyAlignment="1" applyProtection="1">
      <alignment horizontal="center" vertical="center"/>
      <protection locked="0"/>
    </xf>
    <xf numFmtId="0" fontId="74" fillId="33" borderId="167" xfId="453" applyFont="1" applyFill="1" applyBorder="1" applyAlignment="1" applyProtection="1">
      <alignment horizontal="center" vertical="center" wrapText="1"/>
      <protection locked="0"/>
    </xf>
    <xf numFmtId="1" fontId="74" fillId="0" borderId="18" xfId="191" applyNumberFormat="1" applyFont="1" applyFill="1" applyBorder="1" applyAlignment="1" applyProtection="1">
      <alignment horizontal="center" vertical="center"/>
      <protection locked="0"/>
    </xf>
    <xf numFmtId="1" fontId="77" fillId="0" borderId="121" xfId="191" applyNumberFormat="1" applyFont="1" applyFill="1" applyBorder="1" applyAlignment="1" applyProtection="1">
      <alignment horizontal="center" vertical="center"/>
      <protection locked="0"/>
    </xf>
    <xf numFmtId="1" fontId="77" fillId="0" borderId="82" xfId="191" applyNumberFormat="1" applyFont="1" applyFill="1" applyBorder="1" applyAlignment="1" applyProtection="1">
      <alignment horizontal="center" vertical="center"/>
      <protection locked="0"/>
    </xf>
    <xf numFmtId="1" fontId="77" fillId="78" borderId="112" xfId="191" applyNumberFormat="1" applyFont="1" applyFill="1" applyBorder="1" applyAlignment="1" applyProtection="1">
      <alignment horizontal="center" vertical="center"/>
      <protection locked="0"/>
    </xf>
    <xf numFmtId="1" fontId="77" fillId="78" borderId="122" xfId="191" applyNumberFormat="1" applyFont="1" applyFill="1" applyBorder="1" applyAlignment="1" applyProtection="1">
      <alignment horizontal="center" vertical="center"/>
      <protection locked="0"/>
    </xf>
    <xf numFmtId="1" fontId="77" fillId="75" borderId="139" xfId="191" applyNumberFormat="1" applyFont="1" applyFill="1" applyBorder="1" applyAlignment="1" applyProtection="1">
      <alignment horizontal="center" vertical="center"/>
      <protection locked="0"/>
    </xf>
    <xf numFmtId="1" fontId="91" fillId="67" borderId="113" xfId="191" applyNumberFormat="1" applyFont="1" applyFill="1" applyBorder="1" applyAlignment="1" applyProtection="1">
      <alignment horizontal="center" vertical="center" wrapText="1"/>
      <protection locked="0"/>
    </xf>
    <xf numFmtId="1" fontId="91" fillId="0" borderId="95" xfId="191" applyNumberFormat="1" applyFont="1" applyFill="1" applyBorder="1" applyAlignment="1" applyProtection="1">
      <alignment horizontal="center" vertical="center"/>
      <protection locked="0"/>
    </xf>
    <xf numFmtId="1" fontId="91" fillId="0" borderId="24" xfId="191" applyNumberFormat="1" applyFont="1" applyFill="1" applyBorder="1" applyAlignment="1" applyProtection="1">
      <alignment horizontal="center" vertical="center"/>
      <protection locked="0"/>
    </xf>
    <xf numFmtId="1" fontId="91" fillId="0" borderId="61" xfId="191" applyNumberFormat="1" applyFont="1" applyFill="1" applyBorder="1" applyAlignment="1" applyProtection="1">
      <alignment horizontal="center" vertical="center"/>
      <protection locked="0"/>
    </xf>
    <xf numFmtId="1" fontId="91" fillId="0" borderId="63" xfId="191" applyNumberFormat="1" applyFont="1" applyFill="1" applyBorder="1" applyAlignment="1" applyProtection="1">
      <alignment horizontal="center" vertical="center"/>
      <protection locked="0"/>
    </xf>
    <xf numFmtId="1" fontId="77" fillId="75" borderId="112" xfId="191" applyNumberFormat="1" applyFont="1" applyFill="1" applyBorder="1" applyAlignment="1" applyProtection="1">
      <alignment horizontal="center" vertical="center" wrapText="1"/>
      <protection locked="0"/>
    </xf>
    <xf numFmtId="0" fontId="14" fillId="77" borderId="92" xfId="454" applyFont="1" applyFill="1" applyBorder="1" applyAlignment="1" applyProtection="1">
      <alignment horizontal="center" vertical="center" wrapText="1"/>
    </xf>
    <xf numFmtId="0" fontId="18" fillId="0" borderId="67" xfId="134" applyFont="1" applyBorder="1" applyAlignment="1">
      <alignment horizontal="center" vertical="center"/>
    </xf>
    <xf numFmtId="2" fontId="77" fillId="0" borderId="61" xfId="191" applyNumberFormat="1" applyFont="1" applyFill="1" applyBorder="1" applyAlignment="1" applyProtection="1">
      <alignment horizontal="center" vertical="center"/>
      <protection locked="0"/>
    </xf>
    <xf numFmtId="2" fontId="77" fillId="0" borderId="24" xfId="191" applyNumberFormat="1" applyFont="1" applyFill="1" applyBorder="1" applyAlignment="1" applyProtection="1">
      <alignment horizontal="center" vertical="center"/>
      <protection locked="0"/>
    </xf>
    <xf numFmtId="2" fontId="77" fillId="67" borderId="61" xfId="191" applyNumberFormat="1" applyFont="1" applyFill="1" applyBorder="1" applyAlignment="1" applyProtection="1">
      <alignment horizontal="center" vertical="center"/>
      <protection locked="0"/>
    </xf>
    <xf numFmtId="2" fontId="77" fillId="67" borderId="24" xfId="191" applyNumberFormat="1" applyFont="1" applyFill="1" applyBorder="1" applyAlignment="1" applyProtection="1">
      <alignment horizontal="center" vertical="center"/>
      <protection locked="0"/>
    </xf>
    <xf numFmtId="0" fontId="13" fillId="0" borderId="52" xfId="134" applyBorder="1"/>
    <xf numFmtId="171" fontId="80" fillId="35" borderId="10" xfId="134" applyNumberFormat="1" applyFont="1" applyFill="1" applyBorder="1" applyAlignment="1">
      <alignment horizontal="center" vertical="center"/>
    </xf>
    <xf numFmtId="171" fontId="80" fillId="35" borderId="11" xfId="134" applyNumberFormat="1" applyFont="1" applyFill="1" applyBorder="1" applyAlignment="1">
      <alignment horizontal="center" vertical="center"/>
    </xf>
    <xf numFmtId="0" fontId="13" fillId="33" borderId="27" xfId="134" applyFill="1" applyBorder="1"/>
    <xf numFmtId="171" fontId="80" fillId="35" borderId="11" xfId="134" applyNumberFormat="1" applyFont="1" applyFill="1" applyBorder="1" applyAlignment="1">
      <alignment vertical="center" wrapText="1"/>
    </xf>
    <xf numFmtId="1" fontId="77" fillId="0" borderId="64" xfId="191" applyNumberFormat="1" applyFont="1" applyFill="1" applyBorder="1" applyAlignment="1" applyProtection="1">
      <alignment horizontal="center" vertical="center"/>
      <protection locked="0"/>
    </xf>
    <xf numFmtId="1" fontId="77" fillId="75" borderId="170" xfId="191" applyNumberFormat="1" applyFont="1" applyFill="1" applyBorder="1" applyAlignment="1" applyProtection="1">
      <alignment horizontal="center" vertical="center"/>
      <protection locked="0"/>
    </xf>
    <xf numFmtId="1" fontId="77" fillId="0" borderId="7" xfId="191" applyNumberFormat="1" applyFont="1" applyFill="1" applyBorder="1" applyAlignment="1" applyProtection="1">
      <alignment horizontal="center" vertical="center"/>
      <protection locked="0"/>
    </xf>
    <xf numFmtId="1" fontId="77" fillId="0" borderId="52" xfId="191" applyNumberFormat="1" applyFont="1" applyFill="1" applyBorder="1" applyAlignment="1" applyProtection="1">
      <alignment horizontal="center" vertical="center"/>
      <protection locked="0"/>
    </xf>
    <xf numFmtId="1" fontId="77" fillId="0" borderId="171" xfId="191" applyNumberFormat="1" applyFont="1" applyFill="1" applyBorder="1" applyAlignment="1" applyProtection="1">
      <alignment horizontal="center" vertical="center"/>
      <protection locked="0"/>
    </xf>
    <xf numFmtId="0" fontId="79" fillId="0" borderId="7" xfId="454" applyFont="1" applyBorder="1" applyAlignment="1" applyProtection="1">
      <alignment horizontal="left" vertical="center"/>
    </xf>
    <xf numFmtId="0" fontId="74" fillId="72" borderId="18" xfId="454" applyFont="1" applyFill="1" applyBorder="1" applyAlignment="1" applyProtection="1">
      <alignment horizontal="center" vertical="center"/>
    </xf>
    <xf numFmtId="0" fontId="74" fillId="80" borderId="132" xfId="453" applyFont="1" applyFill="1" applyBorder="1" applyAlignment="1" applyProtection="1">
      <alignment horizontal="center" vertical="center" wrapText="1"/>
      <protection locked="0"/>
    </xf>
    <xf numFmtId="2" fontId="74" fillId="80" borderId="74" xfId="453" applyNumberFormat="1" applyFont="1" applyFill="1" applyBorder="1" applyAlignment="1" applyProtection="1">
      <alignment horizontal="center" vertical="center" wrapText="1"/>
      <protection locked="0"/>
    </xf>
    <xf numFmtId="2" fontId="74" fillId="33" borderId="74" xfId="453" applyNumberFormat="1" applyFont="1" applyFill="1" applyBorder="1" applyAlignment="1" applyProtection="1">
      <alignment horizontal="center" vertical="center" wrapText="1"/>
      <protection locked="0"/>
    </xf>
    <xf numFmtId="1" fontId="18" fillId="0" borderId="172" xfId="191" applyNumberFormat="1" applyFont="1" applyFill="1" applyBorder="1" applyAlignment="1" applyProtection="1">
      <alignment horizontal="center" vertical="center"/>
      <protection locked="0"/>
    </xf>
    <xf numFmtId="2" fontId="18" fillId="0" borderId="52" xfId="191" applyNumberFormat="1" applyFont="1" applyFill="1" applyBorder="1" applyAlignment="1" applyProtection="1">
      <alignment horizontal="center" vertical="center"/>
      <protection locked="0"/>
    </xf>
    <xf numFmtId="1" fontId="18" fillId="0" borderId="36" xfId="191" applyNumberFormat="1" applyFont="1" applyFill="1" applyBorder="1" applyAlignment="1" applyProtection="1">
      <alignment horizontal="center" vertical="center"/>
      <protection locked="0"/>
    </xf>
    <xf numFmtId="1" fontId="18" fillId="0" borderId="52" xfId="191" applyNumberFormat="1" applyFont="1" applyFill="1" applyBorder="1" applyAlignment="1" applyProtection="1">
      <alignment horizontal="center" vertical="center"/>
      <protection locked="0"/>
    </xf>
    <xf numFmtId="2" fontId="78" fillId="69" borderId="68" xfId="453" applyNumberFormat="1" applyFont="1" applyFill="1" applyBorder="1" applyAlignment="1" applyProtection="1">
      <alignment horizontal="center" vertical="center" wrapText="1"/>
      <protection locked="0"/>
    </xf>
    <xf numFmtId="0" fontId="78" fillId="79" borderId="108" xfId="453" applyFont="1" applyFill="1" applyBorder="1" applyAlignment="1" applyProtection="1">
      <alignment horizontal="center" vertical="center" wrapText="1"/>
      <protection locked="0"/>
    </xf>
    <xf numFmtId="0" fontId="78" fillId="79" borderId="68" xfId="453" applyFont="1" applyFill="1" applyBorder="1" applyAlignment="1" applyProtection="1">
      <alignment horizontal="center" vertical="center" wrapText="1"/>
      <protection locked="0"/>
    </xf>
    <xf numFmtId="0" fontId="78" fillId="79" borderId="73" xfId="453" applyFont="1" applyFill="1" applyBorder="1" applyAlignment="1" applyProtection="1">
      <alignment horizontal="center" vertical="center" wrapText="1"/>
      <protection locked="0"/>
    </xf>
    <xf numFmtId="171" fontId="80" fillId="34" borderId="27" xfId="134" applyNumberFormat="1" applyFont="1" applyFill="1" applyBorder="1" applyAlignment="1">
      <alignment vertical="center"/>
    </xf>
    <xf numFmtId="0" fontId="74" fillId="34" borderId="29" xfId="453" applyFont="1" applyFill="1" applyBorder="1" applyAlignment="1" applyProtection="1">
      <alignment horizontal="center" vertical="center" wrapText="1"/>
      <protection locked="0"/>
    </xf>
    <xf numFmtId="0" fontId="78" fillId="34" borderId="29" xfId="453" applyFont="1" applyFill="1" applyBorder="1" applyAlignment="1" applyProtection="1">
      <alignment horizontal="center" vertical="center" wrapText="1"/>
      <protection locked="0"/>
    </xf>
    <xf numFmtId="0" fontId="77" fillId="0" borderId="36" xfId="134" applyFont="1" applyFill="1" applyBorder="1" applyAlignment="1">
      <alignment horizontal="center" vertical="center"/>
    </xf>
    <xf numFmtId="0" fontId="77" fillId="0" borderId="114" xfId="134" applyFont="1" applyFill="1" applyBorder="1" applyAlignment="1">
      <alignment horizontal="center" vertical="center"/>
    </xf>
    <xf numFmtId="1" fontId="77" fillId="0" borderId="114" xfId="134" applyNumberFormat="1" applyFont="1" applyFill="1" applyBorder="1" applyAlignment="1">
      <alignment horizontal="center" vertical="center"/>
    </xf>
    <xf numFmtId="1" fontId="77" fillId="0" borderId="52" xfId="134" applyNumberFormat="1" applyFont="1" applyFill="1" applyBorder="1" applyAlignment="1">
      <alignment horizontal="center" vertical="center"/>
    </xf>
    <xf numFmtId="1" fontId="77" fillId="0" borderId="36" xfId="134" applyNumberFormat="1" applyFont="1" applyFill="1" applyBorder="1" applyAlignment="1">
      <alignment horizontal="center" vertical="center"/>
    </xf>
    <xf numFmtId="0" fontId="77" fillId="0" borderId="86" xfId="134" applyFont="1" applyFill="1" applyBorder="1" applyAlignment="1">
      <alignment horizontal="center" vertical="center"/>
    </xf>
    <xf numFmtId="0" fontId="77" fillId="0" borderId="89" xfId="134" applyFont="1" applyFill="1" applyBorder="1" applyAlignment="1">
      <alignment horizontal="center" vertical="center"/>
    </xf>
    <xf numFmtId="1" fontId="77" fillId="0" borderId="89" xfId="134" applyNumberFormat="1" applyFont="1" applyFill="1" applyBorder="1" applyAlignment="1">
      <alignment horizontal="center" vertical="center"/>
    </xf>
    <xf numFmtId="1" fontId="77" fillId="0" borderId="121" xfId="134" applyNumberFormat="1" applyFont="1" applyFill="1" applyBorder="1" applyAlignment="1">
      <alignment horizontal="center" vertical="center"/>
    </xf>
    <xf numFmtId="1" fontId="77" fillId="0" borderId="86" xfId="134" applyNumberFormat="1" applyFont="1" applyFill="1" applyBorder="1" applyAlignment="1">
      <alignment horizontal="center" vertical="center"/>
    </xf>
    <xf numFmtId="0" fontId="78" fillId="0" borderId="122" xfId="134" applyFont="1" applyFill="1" applyBorder="1" applyAlignment="1">
      <alignment horizontal="center" vertical="center"/>
    </xf>
    <xf numFmtId="0" fontId="78" fillId="0" borderId="170" xfId="134" applyFont="1" applyFill="1" applyBorder="1" applyAlignment="1">
      <alignment horizontal="center" vertical="center"/>
    </xf>
    <xf numFmtId="171" fontId="80" fillId="35" borderId="87" xfId="134" applyNumberFormat="1" applyFont="1" applyFill="1" applyBorder="1" applyAlignment="1">
      <alignment horizontal="center" vertical="center"/>
    </xf>
    <xf numFmtId="171" fontId="80" fillId="35" borderId="82" xfId="134" applyNumberFormat="1" applyFont="1" applyFill="1" applyBorder="1" applyAlignment="1">
      <alignment horizontal="center" vertical="center"/>
    </xf>
    <xf numFmtId="0" fontId="74" fillId="33" borderId="123"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4" fillId="33" borderId="81" xfId="453" applyFont="1" applyFill="1" applyBorder="1" applyAlignment="1" applyProtection="1">
      <alignment horizontal="center" vertical="center" wrapText="1"/>
      <protection locked="0"/>
    </xf>
    <xf numFmtId="1" fontId="77" fillId="0" borderId="36" xfId="191" applyNumberFormat="1" applyFont="1" applyFill="1" applyBorder="1" applyAlignment="1" applyProtection="1">
      <alignment horizontal="center" vertical="center"/>
      <protection locked="0"/>
    </xf>
    <xf numFmtId="49" fontId="77" fillId="0" borderId="25" xfId="191" applyNumberFormat="1" applyFont="1" applyFill="1" applyBorder="1" applyAlignment="1" applyProtection="1">
      <alignment horizontal="center" vertical="center"/>
      <protection locked="0"/>
    </xf>
    <xf numFmtId="171" fontId="80" fillId="81" borderId="91" xfId="134" applyNumberFormat="1" applyFont="1" applyFill="1" applyBorder="1" applyAlignment="1">
      <alignment horizontal="center" vertical="center"/>
    </xf>
    <xf numFmtId="171" fontId="80" fillId="81" borderId="28" xfId="134" applyNumberFormat="1" applyFont="1" applyFill="1" applyBorder="1" applyAlignment="1">
      <alignment horizontal="center" vertical="center"/>
    </xf>
    <xf numFmtId="1" fontId="80" fillId="81" borderId="28" xfId="134" applyNumberFormat="1" applyFont="1" applyFill="1" applyBorder="1" applyAlignment="1">
      <alignment horizontal="center" vertical="center"/>
    </xf>
    <xf numFmtId="171" fontId="80" fillId="81" borderId="11" xfId="134" applyNumberFormat="1" applyFont="1" applyFill="1" applyBorder="1" applyAlignment="1">
      <alignment horizontal="center" vertical="center"/>
    </xf>
    <xf numFmtId="0" fontId="74" fillId="33" borderId="79"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center" vertical="center" wrapText="1"/>
      <protection locked="0"/>
    </xf>
    <xf numFmtId="0" fontId="74" fillId="34" borderId="28" xfId="454" applyFont="1" applyFill="1" applyBorder="1" applyAlignment="1" applyProtection="1">
      <alignment horizontal="center" vertical="center"/>
    </xf>
    <xf numFmtId="0" fontId="74" fillId="34" borderId="11" xfId="454" applyFont="1" applyFill="1" applyBorder="1" applyAlignment="1" applyProtection="1">
      <alignment horizontal="center" vertical="center"/>
    </xf>
    <xf numFmtId="0" fontId="74" fillId="35" borderId="85" xfId="454" applyFont="1" applyFill="1" applyBorder="1" applyAlignment="1" applyProtection="1">
      <alignment horizontal="center" vertical="center"/>
    </xf>
    <xf numFmtId="0" fontId="74" fillId="33" borderId="104" xfId="453" applyFont="1" applyFill="1" applyBorder="1" applyAlignment="1" applyProtection="1">
      <alignment horizontal="center" vertical="center" wrapText="1"/>
      <protection locked="0"/>
    </xf>
    <xf numFmtId="0" fontId="77" fillId="35" borderId="128" xfId="134" applyFont="1" applyFill="1" applyBorder="1"/>
    <xf numFmtId="0" fontId="74" fillId="35" borderId="27" xfId="134" applyFont="1" applyFill="1" applyBorder="1" applyAlignment="1">
      <alignment horizontal="center" vertical="center" wrapText="1"/>
    </xf>
    <xf numFmtId="0" fontId="74" fillId="35" borderId="128" xfId="134" applyFont="1" applyFill="1" applyBorder="1" applyAlignment="1">
      <alignment horizontal="center" vertical="center" wrapText="1"/>
    </xf>
    <xf numFmtId="0" fontId="74" fillId="35" borderId="174" xfId="134" applyFont="1" applyFill="1" applyBorder="1" applyAlignment="1">
      <alignment horizontal="center" vertical="center"/>
    </xf>
    <xf numFmtId="0" fontId="77" fillId="0" borderId="175" xfId="134" applyFont="1" applyBorder="1" applyAlignment="1">
      <alignment horizontal="center" vertical="center"/>
    </xf>
    <xf numFmtId="0" fontId="77" fillId="0" borderId="11" xfId="134" applyFont="1" applyBorder="1" applyAlignment="1">
      <alignment horizontal="center" vertical="center"/>
    </xf>
    <xf numFmtId="0" fontId="77" fillId="0" borderId="11" xfId="134" applyFont="1" applyBorder="1" applyAlignment="1">
      <alignment horizontal="center" vertical="center" wrapText="1"/>
    </xf>
    <xf numFmtId="0" fontId="77" fillId="0" borderId="10" xfId="134" applyFont="1" applyBorder="1" applyAlignment="1">
      <alignment horizontal="center" vertical="center" wrapText="1"/>
    </xf>
    <xf numFmtId="0" fontId="77" fillId="0" borderId="175" xfId="134" applyFont="1" applyBorder="1" applyAlignment="1">
      <alignment horizontal="center" vertical="center" wrapText="1"/>
    </xf>
    <xf numFmtId="0" fontId="74" fillId="35" borderId="109" xfId="134" applyFont="1" applyFill="1" applyBorder="1" applyAlignment="1">
      <alignment horizontal="center" vertical="center"/>
    </xf>
    <xf numFmtId="0" fontId="77" fillId="0" borderId="122" xfId="134" applyFont="1" applyBorder="1" applyAlignment="1">
      <alignment horizontal="center" vertical="center"/>
    </xf>
    <xf numFmtId="0" fontId="77" fillId="0" borderId="82" xfId="134" applyFont="1" applyBorder="1" applyAlignment="1">
      <alignment horizontal="center" vertical="center"/>
    </xf>
    <xf numFmtId="0" fontId="77" fillId="0" borderId="82" xfId="134" applyFont="1" applyBorder="1" applyAlignment="1">
      <alignment horizontal="center" vertical="center" wrapText="1"/>
    </xf>
    <xf numFmtId="0" fontId="77" fillId="0" borderId="109" xfId="134" applyFont="1" applyBorder="1" applyAlignment="1">
      <alignment horizontal="center" vertical="center" wrapText="1"/>
    </xf>
    <xf numFmtId="0" fontId="77" fillId="0" borderId="82" xfId="134" applyFont="1" applyBorder="1"/>
    <xf numFmtId="0" fontId="77" fillId="0" borderId="109" xfId="134" applyFont="1" applyBorder="1"/>
    <xf numFmtId="0" fontId="77" fillId="0" borderId="122" xfId="134" applyFont="1" applyBorder="1"/>
    <xf numFmtId="2" fontId="77" fillId="0" borderId="82" xfId="191" applyNumberFormat="1" applyFont="1" applyFill="1" applyBorder="1" applyAlignment="1" applyProtection="1">
      <alignment horizontal="center" vertical="center"/>
      <protection locked="0"/>
    </xf>
    <xf numFmtId="2" fontId="77" fillId="0" borderId="109" xfId="191" applyNumberFormat="1" applyFont="1" applyFill="1" applyBorder="1" applyAlignment="1" applyProtection="1">
      <alignment horizontal="center" vertical="center"/>
      <protection locked="0"/>
    </xf>
    <xf numFmtId="0" fontId="74" fillId="35" borderId="116" xfId="134" applyFont="1" applyFill="1" applyBorder="1" applyAlignment="1">
      <alignment horizontal="center" vertical="center"/>
    </xf>
    <xf numFmtId="0" fontId="77" fillId="0" borderId="113" xfId="134" applyFont="1" applyBorder="1" applyAlignment="1">
      <alignment horizontal="center" vertical="center"/>
    </xf>
    <xf numFmtId="0" fontId="77" fillId="0" borderId="63" xfId="134" applyFont="1" applyBorder="1" applyAlignment="1">
      <alignment horizontal="center" vertical="center"/>
    </xf>
    <xf numFmtId="0" fontId="77" fillId="0" borderId="63" xfId="134" applyFont="1" applyBorder="1"/>
    <xf numFmtId="0" fontId="77" fillId="0" borderId="116" xfId="134" applyFont="1" applyBorder="1"/>
    <xf numFmtId="0" fontId="77" fillId="0" borderId="113" xfId="134" applyFont="1" applyBorder="1"/>
    <xf numFmtId="9" fontId="13" fillId="0" borderId="0" xfId="134" applyNumberFormat="1"/>
    <xf numFmtId="0" fontId="74" fillId="35" borderId="129" xfId="453" applyFont="1" applyFill="1" applyBorder="1" applyAlignment="1" applyProtection="1">
      <alignment horizontal="center" vertical="center" wrapText="1"/>
      <protection locked="0"/>
    </xf>
    <xf numFmtId="0" fontId="74" fillId="35" borderId="96"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left" vertical="center" wrapText="1"/>
      <protection locked="0"/>
    </xf>
    <xf numFmtId="9" fontId="77" fillId="35" borderId="10" xfId="559" applyFont="1" applyFill="1" applyBorder="1" applyAlignment="1" applyProtection="1">
      <alignment horizontal="center" vertical="center"/>
      <protection locked="0"/>
    </xf>
    <xf numFmtId="0" fontId="0" fillId="0" borderId="175" xfId="0" applyBorder="1"/>
    <xf numFmtId="0" fontId="74" fillId="35" borderId="122" xfId="134" applyFont="1" applyFill="1" applyBorder="1" applyAlignment="1">
      <alignment horizontal="left" vertical="center"/>
    </xf>
    <xf numFmtId="9" fontId="77" fillId="35" borderId="174" xfId="559" applyFont="1" applyFill="1" applyBorder="1" applyAlignment="1" applyProtection="1">
      <alignment horizontal="center" vertical="center"/>
      <protection locked="0"/>
    </xf>
    <xf numFmtId="0" fontId="0" fillId="0" borderId="122" xfId="0" applyBorder="1"/>
    <xf numFmtId="9" fontId="77" fillId="35" borderId="109" xfId="559" applyFont="1" applyFill="1" applyBorder="1" applyAlignment="1" applyProtection="1">
      <alignment horizontal="center" vertical="center"/>
      <protection locked="0"/>
    </xf>
    <xf numFmtId="0" fontId="74" fillId="35" borderId="112" xfId="134" applyFont="1" applyFill="1" applyBorder="1" applyAlignment="1">
      <alignment horizontal="left" vertical="center"/>
    </xf>
    <xf numFmtId="0" fontId="74" fillId="35" borderId="119" xfId="134" applyFont="1" applyFill="1" applyBorder="1" applyAlignment="1">
      <alignment horizontal="left" vertical="center"/>
    </xf>
    <xf numFmtId="9" fontId="77" fillId="35" borderId="168" xfId="559" applyFont="1" applyFill="1" applyBorder="1" applyAlignment="1" applyProtection="1">
      <alignment horizontal="center" vertical="center"/>
      <protection locked="0"/>
    </xf>
    <xf numFmtId="0" fontId="0" fillId="0" borderId="119" xfId="0" applyBorder="1"/>
    <xf numFmtId="0" fontId="74" fillId="74" borderId="128" xfId="134" applyFont="1" applyFill="1" applyBorder="1" applyAlignment="1">
      <alignment horizontal="center" vertical="center" wrapText="1"/>
    </xf>
    <xf numFmtId="0" fontId="14" fillId="0" borderId="128" xfId="134" applyFont="1" applyFill="1" applyBorder="1" applyAlignment="1">
      <alignment horizontal="center" vertical="center" wrapText="1"/>
    </xf>
    <xf numFmtId="9" fontId="77" fillId="35" borderId="92" xfId="559" applyFont="1" applyFill="1" applyBorder="1" applyAlignment="1" applyProtection="1">
      <alignment horizontal="center" vertical="center"/>
      <protection locked="0"/>
    </xf>
    <xf numFmtId="0" fontId="0" fillId="0" borderId="128" xfId="0" applyFill="1" applyBorder="1"/>
    <xf numFmtId="9" fontId="74" fillId="74" borderId="92" xfId="559" applyFont="1" applyFill="1" applyBorder="1" applyAlignment="1" applyProtection="1">
      <alignment horizontal="center" vertical="center"/>
      <protection locked="0"/>
    </xf>
    <xf numFmtId="9" fontId="98" fillId="74" borderId="92" xfId="559" applyFont="1" applyFill="1" applyBorder="1" applyAlignment="1" applyProtection="1">
      <alignment horizontal="center" vertical="center" wrapText="1"/>
      <protection locked="0"/>
    </xf>
    <xf numFmtId="9" fontId="98" fillId="74" borderId="128" xfId="559" applyFont="1" applyFill="1" applyBorder="1" applyAlignment="1" applyProtection="1">
      <alignment horizontal="center" vertical="center" wrapText="1"/>
      <protection locked="0"/>
    </xf>
    <xf numFmtId="0" fontId="0" fillId="0" borderId="0" xfId="0" applyFill="1"/>
    <xf numFmtId="0" fontId="74" fillId="0" borderId="0" xfId="134" applyFont="1" applyFill="1" applyBorder="1" applyAlignment="1">
      <alignment horizontal="left" vertical="center"/>
    </xf>
    <xf numFmtId="0" fontId="99" fillId="0" borderId="0" xfId="0" applyFont="1" applyFill="1" applyBorder="1" applyAlignment="1">
      <alignment horizontal="center" vertical="center"/>
    </xf>
    <xf numFmtId="0" fontId="100" fillId="0" borderId="0" xfId="0" applyFont="1" applyFill="1"/>
    <xf numFmtId="0" fontId="100" fillId="0" borderId="0" xfId="0" applyFont="1"/>
    <xf numFmtId="0" fontId="80" fillId="0" borderId="0" xfId="0" applyFont="1"/>
    <xf numFmtId="0" fontId="14" fillId="35" borderId="94" xfId="1" applyFont="1" applyFill="1" applyBorder="1" applyAlignment="1">
      <alignment horizontal="center" vertical="center"/>
    </xf>
    <xf numFmtId="0" fontId="19" fillId="0" borderId="89" xfId="1" applyFont="1" applyBorder="1" applyAlignment="1">
      <alignment horizontal="left" vertical="center"/>
    </xf>
    <xf numFmtId="3" fontId="19" fillId="0" borderId="89" xfId="1" applyNumberFormat="1" applyFont="1" applyBorder="1" applyAlignment="1">
      <alignment horizontal="center" vertical="center"/>
    </xf>
    <xf numFmtId="0" fontId="14" fillId="35" borderId="95" xfId="1" applyFont="1" applyFill="1" applyBorder="1" applyAlignment="1">
      <alignment horizontal="center" vertical="center"/>
    </xf>
    <xf numFmtId="0" fontId="19" fillId="0" borderId="107" xfId="1" applyFont="1" applyBorder="1" applyAlignment="1">
      <alignment horizontal="left" vertical="center"/>
    </xf>
    <xf numFmtId="3" fontId="19" fillId="0" borderId="107" xfId="1" applyNumberFormat="1" applyFont="1" applyBorder="1" applyAlignment="1">
      <alignment horizontal="center" vertical="center"/>
    </xf>
    <xf numFmtId="0" fontId="80" fillId="35" borderId="10" xfId="0" applyFont="1" applyFill="1" applyBorder="1"/>
    <xf numFmtId="0" fontId="80" fillId="33" borderId="116" xfId="0" applyFont="1" applyFill="1" applyBorder="1" applyAlignment="1">
      <alignment horizontal="center" vertical="center"/>
    </xf>
    <xf numFmtId="0" fontId="80" fillId="33" borderId="95"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80" fillId="33" borderId="61" xfId="0" applyFont="1" applyFill="1" applyBorder="1" applyAlignment="1">
      <alignment horizontal="center" vertical="center" wrapText="1"/>
    </xf>
    <xf numFmtId="0" fontId="100" fillId="0" borderId="174" xfId="0" applyFont="1" applyBorder="1"/>
    <xf numFmtId="0" fontId="100" fillId="0" borderId="133" xfId="0" applyFont="1" applyBorder="1" applyAlignment="1">
      <alignment wrapText="1"/>
    </xf>
    <xf numFmtId="0" fontId="100" fillId="0" borderId="64" xfId="0" applyFont="1" applyBorder="1"/>
    <xf numFmtId="0" fontId="100" fillId="0" borderId="18" xfId="0" applyFont="1" applyBorder="1" applyAlignment="1">
      <alignment wrapText="1"/>
    </xf>
    <xf numFmtId="0" fontId="100" fillId="0" borderId="109" xfId="0" applyFont="1" applyBorder="1"/>
    <xf numFmtId="0" fontId="100" fillId="0" borderId="94" xfId="0" applyFont="1" applyBorder="1" applyAlignment="1">
      <alignment wrapText="1"/>
    </xf>
    <xf numFmtId="0" fontId="100" fillId="0" borderId="121" xfId="0" applyFont="1" applyBorder="1"/>
    <xf numFmtId="0" fontId="100" fillId="0" borderId="86" xfId="0" applyFont="1" applyBorder="1" applyAlignment="1">
      <alignment wrapText="1"/>
    </xf>
    <xf numFmtId="0" fontId="100" fillId="0" borderId="116" xfId="0" applyFont="1" applyBorder="1"/>
    <xf numFmtId="0" fontId="100" fillId="0" borderId="95" xfId="0" applyFont="1" applyBorder="1" applyAlignment="1">
      <alignment wrapText="1"/>
    </xf>
    <xf numFmtId="0" fontId="100" fillId="0" borderId="24" xfId="0" applyFont="1" applyBorder="1"/>
    <xf numFmtId="0" fontId="100" fillId="0" borderId="61" xfId="0" applyFont="1" applyBorder="1" applyAlignment="1">
      <alignment wrapText="1"/>
    </xf>
    <xf numFmtId="0" fontId="77" fillId="0" borderId="0" xfId="134" applyFont="1"/>
    <xf numFmtId="0" fontId="77" fillId="0" borderId="0" xfId="134" applyFont="1" applyAlignment="1"/>
    <xf numFmtId="0" fontId="13" fillId="0" borderId="0" xfId="134" applyAlignment="1"/>
    <xf numFmtId="0" fontId="77" fillId="0" borderId="66" xfId="191" applyNumberFormat="1" applyFont="1" applyFill="1" applyBorder="1" applyAlignment="1" applyProtection="1">
      <alignment horizontal="left" vertical="center" wrapText="1"/>
      <protection locked="0"/>
    </xf>
    <xf numFmtId="0" fontId="77" fillId="0" borderId="62" xfId="191" applyNumberFormat="1" applyFont="1" applyFill="1" applyBorder="1" applyAlignment="1" applyProtection="1">
      <alignment horizontal="left" vertical="center" wrapText="1"/>
      <protection locked="0"/>
    </xf>
    <xf numFmtId="3" fontId="100" fillId="0" borderId="0" xfId="0" applyNumberFormat="1" applyFont="1"/>
    <xf numFmtId="0" fontId="74" fillId="33" borderId="79" xfId="453" applyFont="1" applyFill="1" applyBorder="1" applyAlignment="1" applyProtection="1">
      <alignment horizontal="center" vertical="center" wrapText="1"/>
      <protection locked="0"/>
    </xf>
    <xf numFmtId="0" fontId="105" fillId="0" borderId="0" xfId="134" applyFont="1"/>
    <xf numFmtId="0" fontId="74" fillId="82" borderId="90" xfId="453" applyFont="1" applyFill="1" applyBorder="1" applyAlignment="1" applyProtection="1">
      <alignment horizontal="center" vertical="center" wrapText="1"/>
      <protection locked="0"/>
    </xf>
    <xf numFmtId="0" fontId="13" fillId="0" borderId="27" xfId="134" applyBorder="1"/>
    <xf numFmtId="0" fontId="74" fillId="33" borderId="176" xfId="453" applyFont="1" applyFill="1" applyBorder="1" applyAlignment="1" applyProtection="1">
      <alignment horizontal="center" vertical="center" wrapText="1"/>
      <protection locked="0"/>
    </xf>
    <xf numFmtId="0" fontId="13" fillId="0" borderId="29" xfId="134" applyBorder="1"/>
    <xf numFmtId="0" fontId="13" fillId="0" borderId="170" xfId="134" applyBorder="1"/>
    <xf numFmtId="0" fontId="78" fillId="0" borderId="36" xfId="191" applyNumberFormat="1" applyFont="1" applyFill="1" applyBorder="1" applyAlignment="1" applyProtection="1">
      <alignment horizontal="center" vertical="center"/>
      <protection locked="0"/>
    </xf>
    <xf numFmtId="0" fontId="78" fillId="69" borderId="177" xfId="453" applyFont="1" applyFill="1" applyBorder="1" applyAlignment="1" applyProtection="1">
      <alignment horizontal="center" vertical="center" wrapText="1"/>
      <protection locked="0"/>
    </xf>
    <xf numFmtId="0" fontId="74" fillId="33" borderId="10" xfId="453" applyFont="1" applyFill="1" applyBorder="1" applyAlignment="1" applyProtection="1">
      <alignment horizontal="center" vertical="center" wrapText="1"/>
      <protection locked="0"/>
    </xf>
    <xf numFmtId="0" fontId="78" fillId="69" borderId="94" xfId="453" applyFont="1" applyFill="1" applyBorder="1" applyAlignment="1" applyProtection="1">
      <alignment horizontal="center" vertical="center" wrapText="1"/>
      <protection locked="0"/>
    </xf>
    <xf numFmtId="173" fontId="77" fillId="0" borderId="94" xfId="191" applyNumberFormat="1" applyFont="1" applyFill="1" applyBorder="1" applyAlignment="1" applyProtection="1">
      <alignment horizontal="center" vertical="center"/>
      <protection locked="0"/>
    </xf>
    <xf numFmtId="173" fontId="77" fillId="0" borderId="95" xfId="191" applyNumberFormat="1" applyFont="1" applyFill="1" applyBorder="1" applyAlignment="1" applyProtection="1">
      <alignment horizontal="center" vertical="center"/>
      <protection locked="0"/>
    </xf>
    <xf numFmtId="0" fontId="13" fillId="0" borderId="25" xfId="134" applyBorder="1"/>
    <xf numFmtId="0" fontId="74" fillId="0" borderId="25" xfId="134" applyFont="1" applyBorder="1" applyAlignment="1">
      <alignment horizontal="center" vertical="center"/>
    </xf>
    <xf numFmtId="0" fontId="74" fillId="33" borderId="63" xfId="134" applyFont="1" applyFill="1" applyBorder="1" applyAlignment="1">
      <alignment horizontal="center" vertical="center"/>
    </xf>
    <xf numFmtId="1" fontId="77" fillId="33" borderId="170" xfId="191" applyNumberFormat="1" applyFont="1" applyFill="1" applyBorder="1" applyAlignment="1" applyProtection="1">
      <alignment horizontal="center" vertical="center"/>
      <protection locked="0"/>
    </xf>
    <xf numFmtId="1" fontId="77" fillId="33" borderId="7" xfId="191" applyNumberFormat="1" applyFont="1" applyFill="1" applyBorder="1" applyAlignment="1" applyProtection="1">
      <alignment horizontal="center" vertical="center"/>
      <protection locked="0"/>
    </xf>
    <xf numFmtId="1" fontId="77" fillId="33" borderId="52" xfId="191" applyNumberFormat="1" applyFont="1" applyFill="1" applyBorder="1" applyAlignment="1" applyProtection="1">
      <alignment horizontal="center" vertical="center"/>
      <protection locked="0"/>
    </xf>
    <xf numFmtId="1" fontId="77" fillId="33" borderId="171" xfId="191" applyNumberFormat="1" applyFont="1" applyFill="1" applyBorder="1" applyAlignment="1" applyProtection="1">
      <alignment horizontal="center" vertical="center"/>
      <protection locked="0"/>
    </xf>
    <xf numFmtId="0" fontId="14" fillId="0" borderId="0" xfId="454" applyFont="1" applyBorder="1" applyAlignment="1" applyProtection="1">
      <alignment horizontal="left" vertical="center" wrapText="1"/>
    </xf>
    <xf numFmtId="0" fontId="74" fillId="35" borderId="90" xfId="453" applyFont="1" applyFill="1" applyBorder="1" applyAlignment="1" applyProtection="1">
      <alignment horizontal="center" vertical="center" wrapText="1"/>
      <protection locked="0"/>
    </xf>
    <xf numFmtId="0" fontId="77" fillId="0" borderId="65" xfId="191" applyNumberFormat="1" applyFont="1" applyFill="1" applyBorder="1" applyAlignment="1" applyProtection="1">
      <alignment horizontal="center" vertical="center"/>
      <protection locked="0"/>
    </xf>
    <xf numFmtId="0" fontId="77" fillId="0" borderId="181" xfId="191" applyNumberFormat="1" applyFont="1" applyFill="1" applyBorder="1" applyAlignment="1" applyProtection="1">
      <alignment horizontal="center" vertical="center"/>
      <protection locked="0"/>
    </xf>
    <xf numFmtId="0" fontId="77" fillId="0" borderId="162" xfId="191" applyNumberFormat="1" applyFont="1" applyFill="1" applyBorder="1" applyAlignment="1" applyProtection="1">
      <alignment horizontal="center" vertical="center"/>
      <protection locked="0"/>
    </xf>
    <xf numFmtId="0" fontId="77" fillId="0" borderId="154" xfId="191" applyNumberFormat="1" applyFont="1" applyFill="1" applyBorder="1" applyAlignment="1" applyProtection="1">
      <alignment horizontal="center" vertical="center"/>
      <protection locked="0"/>
    </xf>
    <xf numFmtId="0" fontId="77" fillId="0" borderId="86" xfId="191" applyNumberFormat="1" applyFont="1" applyFill="1" applyBorder="1" applyAlignment="1" applyProtection="1">
      <alignment horizontal="center" vertical="center"/>
      <protection locked="0"/>
    </xf>
    <xf numFmtId="0" fontId="77" fillId="0" borderId="89" xfId="191" applyNumberFormat="1" applyFont="1" applyFill="1" applyBorder="1" applyAlignment="1" applyProtection="1">
      <alignment horizontal="center" vertical="center"/>
      <protection locked="0"/>
    </xf>
    <xf numFmtId="0" fontId="77" fillId="0" borderId="94" xfId="191" applyNumberFormat="1" applyFont="1" applyFill="1" applyBorder="1" applyAlignment="1" applyProtection="1">
      <alignment horizontal="center" vertical="center"/>
      <protection locked="0"/>
    </xf>
    <xf numFmtId="0" fontId="77" fillId="0" borderId="121" xfId="191" applyNumberFormat="1" applyFont="1" applyFill="1" applyBorder="1" applyAlignment="1" applyProtection="1">
      <alignment horizontal="center" vertical="center"/>
      <protection locked="0"/>
    </xf>
    <xf numFmtId="0" fontId="77" fillId="0" borderId="95" xfId="191" applyNumberFormat="1" applyFont="1" applyFill="1" applyBorder="1" applyAlignment="1" applyProtection="1">
      <alignment horizontal="center" vertical="center"/>
      <protection locked="0"/>
    </xf>
    <xf numFmtId="0" fontId="77" fillId="0" borderId="107" xfId="191" applyNumberFormat="1" applyFont="1" applyFill="1" applyBorder="1" applyAlignment="1" applyProtection="1">
      <alignment horizontal="center" vertical="center"/>
      <protection locked="0"/>
    </xf>
    <xf numFmtId="0" fontId="106" fillId="0" borderId="0" xfId="0" applyFont="1"/>
    <xf numFmtId="0" fontId="107" fillId="0" borderId="0" xfId="0" applyFont="1"/>
    <xf numFmtId="0" fontId="11" fillId="0" borderId="0" xfId="0" applyFont="1"/>
    <xf numFmtId="0" fontId="108" fillId="0" borderId="0" xfId="0" applyFont="1" applyAlignment="1">
      <alignment horizontal="left"/>
    </xf>
    <xf numFmtId="0" fontId="14" fillId="0" borderId="0" xfId="134" applyFont="1" applyFill="1" applyAlignment="1">
      <alignment horizontal="left"/>
    </xf>
    <xf numFmtId="0" fontId="19" fillId="0" borderId="89" xfId="1" applyFont="1" applyBorder="1" applyAlignment="1">
      <alignment horizontal="center" vertical="center"/>
    </xf>
    <xf numFmtId="0" fontId="19" fillId="0" borderId="121" xfId="1" applyFont="1" applyBorder="1" applyAlignment="1">
      <alignment horizontal="center" vertical="center"/>
    </xf>
    <xf numFmtId="0" fontId="19" fillId="0" borderId="153" xfId="1" applyFont="1" applyBorder="1" applyAlignment="1">
      <alignment horizontal="center" vertical="center"/>
    </xf>
    <xf numFmtId="0" fontId="19" fillId="0" borderId="154" xfId="1" applyFont="1" applyBorder="1" applyAlignment="1">
      <alignment horizontal="center" vertical="center"/>
    </xf>
    <xf numFmtId="0" fontId="19" fillId="0" borderId="87" xfId="1" applyFont="1" applyBorder="1" applyAlignment="1">
      <alignment horizontal="center" vertical="center"/>
    </xf>
    <xf numFmtId="0" fontId="19" fillId="0" borderId="82" xfId="1" applyFont="1" applyBorder="1" applyAlignment="1">
      <alignment horizontal="center" vertical="center"/>
    </xf>
    <xf numFmtId="0" fontId="18" fillId="0" borderId="0" xfId="1" applyFont="1" applyAlignment="1">
      <alignment horizontal="center" vertical="center" wrapText="1"/>
    </xf>
    <xf numFmtId="0" fontId="19" fillId="0" borderId="0" xfId="1" applyFont="1" applyAlignment="1">
      <alignment horizontal="center" vertical="center" wrapText="1"/>
    </xf>
    <xf numFmtId="0" fontId="20" fillId="0" borderId="0" xfId="1" applyFont="1" applyAlignment="1">
      <alignment horizontal="center" vertical="center" wrapText="1"/>
    </xf>
    <xf numFmtId="0" fontId="19" fillId="0" borderId="107" xfId="1" applyFont="1" applyBorder="1" applyAlignment="1">
      <alignment horizontal="center" vertical="center"/>
    </xf>
    <xf numFmtId="0" fontId="19" fillId="0" borderId="24" xfId="1" applyFont="1" applyBorder="1" applyAlignment="1">
      <alignment horizontal="center" vertical="center"/>
    </xf>
    <xf numFmtId="0" fontId="15" fillId="0" borderId="12" xfId="1" applyFont="1" applyBorder="1" applyAlignment="1">
      <alignment horizontal="center" vertical="center" wrapText="1"/>
    </xf>
    <xf numFmtId="0" fontId="15" fillId="0" borderId="18" xfId="1" applyFont="1" applyBorder="1" applyAlignment="1">
      <alignment horizontal="center" vertical="center" wrapText="1"/>
    </xf>
    <xf numFmtId="0" fontId="16" fillId="33" borderId="13" xfId="1" applyFont="1" applyFill="1" applyBorder="1" applyAlignment="1">
      <alignment horizontal="center" vertical="center"/>
    </xf>
    <xf numFmtId="0" fontId="16" fillId="33" borderId="15" xfId="1" applyFont="1" applyFill="1" applyBorder="1" applyAlignment="1">
      <alignment horizontal="center" vertical="center"/>
    </xf>
    <xf numFmtId="0" fontId="16" fillId="33" borderId="19" xfId="1" applyFont="1" applyFill="1" applyBorder="1" applyAlignment="1">
      <alignment horizontal="center" vertical="center"/>
    </xf>
    <xf numFmtId="0" fontId="17" fillId="66" borderId="14" xfId="1" applyFont="1" applyFill="1" applyBorder="1" applyAlignment="1">
      <alignment horizontal="center" vertical="center"/>
    </xf>
    <xf numFmtId="0" fontId="17" fillId="66" borderId="16" xfId="1" applyFont="1" applyFill="1" applyBorder="1" applyAlignment="1">
      <alignment horizontal="center" vertical="center"/>
    </xf>
    <xf numFmtId="0" fontId="17" fillId="66" borderId="20" xfId="1" applyFont="1" applyFill="1" applyBorder="1" applyAlignment="1">
      <alignment horizontal="center" vertical="center"/>
    </xf>
    <xf numFmtId="0" fontId="19" fillId="0" borderId="147" xfId="1" applyFont="1" applyBorder="1" applyAlignment="1">
      <alignment horizontal="center"/>
    </xf>
    <xf numFmtId="0" fontId="19" fillId="0" borderId="144" xfId="1" applyFont="1" applyBorder="1" applyAlignment="1">
      <alignment horizontal="center"/>
    </xf>
    <xf numFmtId="0" fontId="19" fillId="0" borderId="148" xfId="1" applyFont="1" applyBorder="1" applyAlignment="1">
      <alignment horizontal="center"/>
    </xf>
    <xf numFmtId="0" fontId="13" fillId="0" borderId="169" xfId="1" applyFont="1" applyBorder="1" applyAlignment="1">
      <alignment horizontal="center" vertical="center"/>
    </xf>
    <xf numFmtId="0" fontId="13" fillId="0" borderId="32" xfId="1" applyFont="1" applyBorder="1" applyAlignment="1">
      <alignment horizontal="center" vertical="center"/>
    </xf>
    <xf numFmtId="0" fontId="14" fillId="0" borderId="7" xfId="454" applyFont="1" applyBorder="1" applyAlignment="1" applyProtection="1">
      <alignment horizontal="left" vertical="center" wrapText="1"/>
    </xf>
    <xf numFmtId="0" fontId="74" fillId="0" borderId="23" xfId="134" applyFont="1" applyBorder="1" applyAlignment="1">
      <alignment horizontal="center" vertical="center"/>
    </xf>
    <xf numFmtId="0" fontId="74" fillId="0" borderId="36" xfId="134" applyFont="1" applyBorder="1" applyAlignment="1">
      <alignment horizontal="center" vertical="center"/>
    </xf>
    <xf numFmtId="0" fontId="76" fillId="66" borderId="59" xfId="134" applyFont="1" applyFill="1" applyBorder="1" applyAlignment="1">
      <alignment horizontal="center"/>
    </xf>
    <xf numFmtId="0" fontId="76" fillId="66" borderId="58" xfId="134" applyFont="1" applyFill="1" applyBorder="1" applyAlignment="1">
      <alignment horizontal="center"/>
    </xf>
    <xf numFmtId="0" fontId="76" fillId="66" borderId="57" xfId="134" applyFont="1" applyFill="1" applyBorder="1" applyAlignment="1">
      <alignment horizontal="center"/>
    </xf>
    <xf numFmtId="0" fontId="19" fillId="0" borderId="56" xfId="134" applyFont="1" applyBorder="1" applyAlignment="1">
      <alignment horizontal="center" vertical="center" wrapText="1"/>
    </xf>
    <xf numFmtId="0" fontId="19" fillId="0" borderId="55" xfId="134" applyFont="1" applyBorder="1" applyAlignment="1">
      <alignment horizontal="center" vertical="center" wrapText="1"/>
    </xf>
    <xf numFmtId="0" fontId="19" fillId="0" borderId="54" xfId="134" applyFont="1" applyBorder="1" applyAlignment="1">
      <alignment horizontal="center" vertical="center" wrapText="1"/>
    </xf>
    <xf numFmtId="0" fontId="18" fillId="0" borderId="168" xfId="134" applyFont="1" applyBorder="1" applyAlignment="1">
      <alignment horizontal="center" vertical="center"/>
    </xf>
    <xf numFmtId="0" fontId="18" fillId="0" borderId="53" xfId="134" applyFont="1" applyBorder="1" applyAlignment="1">
      <alignment horizontal="center" vertical="center"/>
    </xf>
    <xf numFmtId="0" fontId="14" fillId="0" borderId="7" xfId="454" applyFont="1" applyFill="1" applyBorder="1" applyAlignment="1" applyProtection="1">
      <alignment horizontal="left" vertical="center" wrapText="1"/>
    </xf>
    <xf numFmtId="0" fontId="14" fillId="0" borderId="7" xfId="454" applyFont="1" applyFill="1" applyBorder="1" applyAlignment="1" applyProtection="1">
      <alignment horizontal="left" vertical="center"/>
    </xf>
    <xf numFmtId="0" fontId="76" fillId="66" borderId="118" xfId="134" applyFont="1" applyFill="1" applyBorder="1" applyAlignment="1">
      <alignment horizontal="center"/>
    </xf>
    <xf numFmtId="0" fontId="76" fillId="66" borderId="176" xfId="134" applyFont="1" applyFill="1" applyBorder="1" applyAlignment="1">
      <alignment horizontal="center"/>
    </xf>
    <xf numFmtId="0" fontId="76" fillId="66" borderId="180" xfId="134" applyFont="1" applyFill="1" applyBorder="1" applyAlignment="1">
      <alignment horizontal="center"/>
    </xf>
    <xf numFmtId="0" fontId="19" fillId="0" borderId="17" xfId="134" applyFont="1" applyBorder="1" applyAlignment="1">
      <alignment horizontal="center" vertical="center" wrapText="1"/>
    </xf>
    <xf numFmtId="0" fontId="19" fillId="0" borderId="0" xfId="134" applyFont="1" applyBorder="1" applyAlignment="1">
      <alignment horizontal="center" vertical="center" wrapText="1"/>
    </xf>
    <xf numFmtId="0" fontId="19" fillId="0" borderId="9" xfId="134" applyFont="1" applyBorder="1" applyAlignment="1">
      <alignment horizontal="center" vertical="center" wrapText="1"/>
    </xf>
    <xf numFmtId="0" fontId="18" fillId="0" borderId="95" xfId="134" applyFont="1" applyBorder="1" applyAlignment="1">
      <alignment horizontal="center" vertical="center"/>
    </xf>
    <xf numFmtId="0" fontId="18" fillId="0" borderId="107" xfId="134" applyFont="1" applyBorder="1" applyAlignment="1">
      <alignment horizontal="center" vertical="center"/>
    </xf>
    <xf numFmtId="0" fontId="13" fillId="0" borderId="107" xfId="134" applyBorder="1" applyAlignment="1">
      <alignment horizontal="center"/>
    </xf>
    <xf numFmtId="0" fontId="13" fillId="0" borderId="24" xfId="134" applyBorder="1" applyAlignment="1">
      <alignment horizontal="center"/>
    </xf>
    <xf numFmtId="0" fontId="79" fillId="0" borderId="7" xfId="454" applyFont="1" applyBorder="1" applyAlignment="1" applyProtection="1">
      <alignment horizontal="left" vertical="center" wrapText="1"/>
    </xf>
    <xf numFmtId="0" fontId="80" fillId="35" borderId="10" xfId="0" applyFont="1" applyFill="1" applyBorder="1" applyAlignment="1">
      <alignment horizontal="center" vertical="center" wrapText="1"/>
    </xf>
    <xf numFmtId="0" fontId="80" fillId="35" borderId="11" xfId="0" applyFont="1" applyFill="1" applyBorder="1" applyAlignment="1">
      <alignment horizontal="center" vertical="center" wrapText="1"/>
    </xf>
    <xf numFmtId="0" fontId="80" fillId="35" borderId="10" xfId="0" applyFont="1" applyFill="1" applyBorder="1" applyAlignment="1">
      <alignment horizontal="center" vertical="center"/>
    </xf>
    <xf numFmtId="0" fontId="80" fillId="35" borderId="11" xfId="0" applyFont="1" applyFill="1" applyBorder="1" applyAlignment="1">
      <alignment horizontal="center" vertical="center"/>
    </xf>
    <xf numFmtId="0" fontId="74" fillId="34" borderId="10" xfId="454" applyFont="1" applyFill="1" applyBorder="1" applyAlignment="1" applyProtection="1">
      <alignment horizontal="center" vertical="center" wrapText="1"/>
    </xf>
    <xf numFmtId="0" fontId="74" fillId="34" borderId="28" xfId="454" applyFont="1" applyFill="1" applyBorder="1" applyAlignment="1" applyProtection="1">
      <alignment horizontal="center" vertical="center" wrapText="1"/>
    </xf>
    <xf numFmtId="0" fontId="74" fillId="34" borderId="11" xfId="454" applyFont="1" applyFill="1" applyBorder="1" applyAlignment="1" applyProtection="1">
      <alignment horizontal="center" vertical="center" wrapText="1"/>
    </xf>
    <xf numFmtId="0" fontId="74" fillId="34" borderId="10" xfId="454" applyFont="1" applyFill="1" applyBorder="1" applyAlignment="1" applyProtection="1">
      <alignment horizontal="center" vertical="center"/>
    </xf>
    <xf numFmtId="0" fontId="74" fillId="34" borderId="28" xfId="454" applyFont="1" applyFill="1" applyBorder="1" applyAlignment="1" applyProtection="1">
      <alignment horizontal="center" vertical="center"/>
    </xf>
    <xf numFmtId="0" fontId="74" fillId="34" borderId="11" xfId="454" applyFont="1" applyFill="1" applyBorder="1" applyAlignment="1" applyProtection="1">
      <alignment horizontal="center" vertical="center"/>
    </xf>
    <xf numFmtId="171" fontId="80" fillId="35" borderId="10" xfId="134" applyNumberFormat="1" applyFont="1" applyFill="1" applyBorder="1" applyAlignment="1">
      <alignment horizontal="center" vertical="center"/>
    </xf>
    <xf numFmtId="171" fontId="80" fillId="35" borderId="28" xfId="134" applyNumberFormat="1" applyFont="1" applyFill="1" applyBorder="1" applyAlignment="1">
      <alignment horizontal="center" vertical="center"/>
    </xf>
    <xf numFmtId="171" fontId="80" fillId="35" borderId="11" xfId="134" applyNumberFormat="1" applyFont="1" applyFill="1" applyBorder="1" applyAlignment="1">
      <alignment horizontal="center" vertical="center"/>
    </xf>
    <xf numFmtId="1" fontId="80" fillId="35" borderId="10" xfId="134" applyNumberFormat="1" applyFont="1" applyFill="1" applyBorder="1" applyAlignment="1">
      <alignment horizontal="center" vertical="center"/>
    </xf>
    <xf numFmtId="1" fontId="80" fillId="35" borderId="28" xfId="134" applyNumberFormat="1" applyFont="1" applyFill="1" applyBorder="1" applyAlignment="1">
      <alignment horizontal="center" vertical="center"/>
    </xf>
    <xf numFmtId="1" fontId="80" fillId="35" borderId="11" xfId="134" applyNumberFormat="1" applyFont="1" applyFill="1" applyBorder="1" applyAlignment="1">
      <alignment horizontal="center" vertical="center"/>
    </xf>
    <xf numFmtId="0" fontId="18" fillId="0" borderId="116" xfId="134" applyFont="1" applyBorder="1" applyAlignment="1">
      <alignment horizontal="center" vertical="center"/>
    </xf>
    <xf numFmtId="0" fontId="18" fillId="0" borderId="61" xfId="134" applyFont="1" applyBorder="1" applyAlignment="1">
      <alignment horizontal="center" vertical="center"/>
    </xf>
    <xf numFmtId="171" fontId="80" fillId="35" borderId="10" xfId="134" applyNumberFormat="1" applyFont="1" applyFill="1" applyBorder="1" applyAlignment="1">
      <alignment horizontal="center" vertical="center" wrapText="1"/>
    </xf>
    <xf numFmtId="171" fontId="80" fillId="35" borderId="11" xfId="134" applyNumberFormat="1" applyFont="1" applyFill="1" applyBorder="1" applyAlignment="1">
      <alignment horizontal="center" vertical="center" wrapText="1"/>
    </xf>
    <xf numFmtId="0" fontId="74" fillId="33" borderId="178" xfId="453" applyFont="1" applyFill="1" applyBorder="1" applyAlignment="1" applyProtection="1">
      <alignment horizontal="center" vertical="center" wrapText="1"/>
      <protection locked="0"/>
    </xf>
    <xf numFmtId="0" fontId="74" fillId="33" borderId="179" xfId="453" applyFont="1" applyFill="1" applyBorder="1" applyAlignment="1" applyProtection="1">
      <alignment horizontal="center" vertical="center" wrapText="1"/>
      <protection locked="0"/>
    </xf>
    <xf numFmtId="0" fontId="74" fillId="35" borderId="109" xfId="454" applyFont="1" applyFill="1" applyBorder="1" applyAlignment="1" applyProtection="1">
      <alignment horizontal="center" vertical="center"/>
    </xf>
    <xf numFmtId="0" fontId="74" fillId="35" borderId="82" xfId="454" applyFont="1" applyFill="1" applyBorder="1" applyAlignment="1" applyProtection="1">
      <alignment horizontal="center" vertical="center"/>
    </xf>
    <xf numFmtId="0" fontId="74" fillId="35" borderId="85" xfId="454" applyFont="1" applyFill="1" applyBorder="1" applyAlignment="1" applyProtection="1">
      <alignment horizontal="center" vertical="center"/>
    </xf>
    <xf numFmtId="0" fontId="74" fillId="35" borderId="27" xfId="453" applyFont="1" applyFill="1" applyBorder="1" applyAlignment="1" applyProtection="1">
      <alignment horizontal="center" vertical="center" wrapText="1"/>
      <protection locked="0"/>
    </xf>
    <xf numFmtId="0" fontId="74" fillId="35" borderId="29" xfId="453" applyFont="1" applyFill="1" applyBorder="1" applyAlignment="1" applyProtection="1">
      <alignment horizontal="center" vertical="center" wrapText="1"/>
      <protection locked="0"/>
    </xf>
    <xf numFmtId="0" fontId="74" fillId="35" borderId="138" xfId="453" applyFont="1" applyFill="1" applyBorder="1" applyAlignment="1" applyProtection="1">
      <alignment horizontal="center" vertical="center" wrapText="1"/>
      <protection locked="0"/>
    </xf>
    <xf numFmtId="0" fontId="18" fillId="33" borderId="92" xfId="1" applyFont="1" applyFill="1" applyBorder="1" applyAlignment="1">
      <alignment horizontal="center" vertical="center" wrapText="1"/>
    </xf>
    <xf numFmtId="0" fontId="18" fillId="33" borderId="126" xfId="1" applyFont="1" applyFill="1" applyBorder="1" applyAlignment="1">
      <alignment horizontal="center" vertical="center" wrapText="1"/>
    </xf>
    <xf numFmtId="0" fontId="74" fillId="72" borderId="10" xfId="454" applyFont="1" applyFill="1" applyBorder="1" applyAlignment="1" applyProtection="1">
      <alignment horizontal="center" vertical="center" wrapText="1"/>
    </xf>
    <xf numFmtId="0" fontId="74" fillId="72" borderId="11" xfId="454" applyFont="1" applyFill="1" applyBorder="1" applyAlignment="1" applyProtection="1">
      <alignment horizontal="center" vertical="center" wrapText="1"/>
    </xf>
    <xf numFmtId="0" fontId="74" fillId="35" borderId="10" xfId="454" applyFont="1" applyFill="1" applyBorder="1" applyAlignment="1" applyProtection="1">
      <alignment horizontal="center" vertical="center"/>
    </xf>
    <xf numFmtId="0" fontId="74" fillId="35" borderId="11" xfId="454" applyFont="1" applyFill="1" applyBorder="1" applyAlignment="1" applyProtection="1">
      <alignment horizontal="center" vertical="center"/>
    </xf>
    <xf numFmtId="171" fontId="80" fillId="35" borderId="87" xfId="134" applyNumberFormat="1" applyFont="1" applyFill="1" applyBorder="1" applyAlignment="1">
      <alignment horizontal="center" vertical="center"/>
    </xf>
    <xf numFmtId="171" fontId="80" fillId="35" borderId="82" xfId="134" applyNumberFormat="1" applyFont="1" applyFill="1" applyBorder="1" applyAlignment="1">
      <alignment horizontal="center" vertical="center"/>
    </xf>
    <xf numFmtId="1" fontId="80" fillId="34" borderId="10" xfId="134" applyNumberFormat="1" applyFont="1" applyFill="1" applyBorder="1" applyAlignment="1">
      <alignment horizontal="center" vertical="center"/>
    </xf>
    <xf numFmtId="1" fontId="80" fillId="34" borderId="28" xfId="134" applyNumberFormat="1" applyFont="1" applyFill="1" applyBorder="1" applyAlignment="1">
      <alignment horizontal="center" vertical="center"/>
    </xf>
    <xf numFmtId="1" fontId="80" fillId="34" borderId="11" xfId="134" applyNumberFormat="1" applyFont="1" applyFill="1" applyBorder="1" applyAlignment="1">
      <alignment horizontal="center" vertical="center"/>
    </xf>
    <xf numFmtId="171" fontId="80" fillId="35" borderId="109" xfId="134" applyNumberFormat="1" applyFont="1" applyFill="1" applyBorder="1" applyAlignment="1">
      <alignment horizontal="center" vertical="center"/>
    </xf>
    <xf numFmtId="171" fontId="80" fillId="35" borderId="86" xfId="134" applyNumberFormat="1" applyFont="1" applyFill="1" applyBorder="1" applyAlignment="1">
      <alignment horizontal="center" vertical="center"/>
    </xf>
    <xf numFmtId="0" fontId="74" fillId="33" borderId="27" xfId="453" applyFont="1" applyFill="1" applyBorder="1" applyAlignment="1" applyProtection="1">
      <alignment horizontal="center" vertical="center" wrapText="1"/>
      <protection locked="0"/>
    </xf>
    <xf numFmtId="0" fontId="74" fillId="33" borderId="115" xfId="453" applyFont="1" applyFill="1" applyBorder="1" applyAlignment="1" applyProtection="1">
      <alignment horizontal="center" vertical="center" wrapText="1"/>
      <protection locked="0"/>
    </xf>
    <xf numFmtId="0" fontId="74" fillId="35" borderId="91" xfId="453" applyFont="1" applyFill="1" applyBorder="1" applyAlignment="1" applyProtection="1">
      <alignment horizontal="center" vertical="center" wrapText="1"/>
      <protection locked="0"/>
    </xf>
    <xf numFmtId="0" fontId="74" fillId="35" borderId="28" xfId="453" applyFont="1" applyFill="1" applyBorder="1" applyAlignment="1" applyProtection="1">
      <alignment horizontal="center" vertical="center" wrapText="1"/>
      <protection locked="0"/>
    </xf>
    <xf numFmtId="0" fontId="74" fillId="35" borderId="11" xfId="453" applyFont="1" applyFill="1" applyBorder="1" applyAlignment="1" applyProtection="1">
      <alignment horizontal="center" vertical="center" wrapText="1"/>
      <protection locked="0"/>
    </xf>
    <xf numFmtId="0" fontId="74" fillId="33" borderId="123" xfId="453" applyFont="1" applyFill="1" applyBorder="1" applyAlignment="1" applyProtection="1">
      <alignment horizontal="center" vertical="center" wrapText="1"/>
      <protection locked="0"/>
    </xf>
    <xf numFmtId="0" fontId="74" fillId="33" borderId="104" xfId="453" applyFont="1" applyFill="1" applyBorder="1" applyAlignment="1" applyProtection="1">
      <alignment horizontal="center" vertical="center" wrapText="1"/>
      <protection locked="0"/>
    </xf>
    <xf numFmtId="0" fontId="74" fillId="33" borderId="152"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4" fillId="33" borderId="173" xfId="453" applyFont="1" applyFill="1" applyBorder="1" applyAlignment="1" applyProtection="1">
      <alignment horizontal="center" vertical="center" wrapText="1"/>
      <protection locked="0"/>
    </xf>
    <xf numFmtId="0" fontId="74" fillId="33" borderId="81" xfId="453" applyFont="1" applyFill="1" applyBorder="1" applyAlignment="1" applyProtection="1">
      <alignment horizontal="center" vertical="center" wrapText="1"/>
      <protection locked="0"/>
    </xf>
  </cellXfs>
  <cellStyles count="560">
    <cellStyle name="20% - Accent1" xfId="2"/>
    <cellStyle name="20% - Accent2" xfId="3"/>
    <cellStyle name="20% - Accent3" xfId="4"/>
    <cellStyle name="20% - Accent4" xfId="5"/>
    <cellStyle name="20% - Accent5" xfId="6"/>
    <cellStyle name="20% - Accent6" xfId="7"/>
    <cellStyle name="20% - akcent 1 2" xfId="8"/>
    <cellStyle name="20% - akcent 1 2 2" xfId="9"/>
    <cellStyle name="20% - akcent 2 2" xfId="10"/>
    <cellStyle name="20% - akcent 2 2 2" xfId="11"/>
    <cellStyle name="20% - akcent 3 2" xfId="12"/>
    <cellStyle name="20% - akcent 3 2 2" xfId="13"/>
    <cellStyle name="20% - akcent 4 2" xfId="14"/>
    <cellStyle name="20% - akcent 4 2 2" xfId="15"/>
    <cellStyle name="20% - akcent 5 2" xfId="16"/>
    <cellStyle name="20% - akcent 6 2" xfId="17"/>
    <cellStyle name="40% - Accent1" xfId="18"/>
    <cellStyle name="40% - Accent2" xfId="19"/>
    <cellStyle name="40% - Accent3" xfId="20"/>
    <cellStyle name="40% - Accent4" xfId="21"/>
    <cellStyle name="40% - Accent5" xfId="22"/>
    <cellStyle name="40% - Accent6" xfId="23"/>
    <cellStyle name="40% - akcent 1 2" xfId="24"/>
    <cellStyle name="40% - akcent 1 2 2" xfId="25"/>
    <cellStyle name="40% - akcent 2 2" xfId="26"/>
    <cellStyle name="40% - akcent 3 2" xfId="27"/>
    <cellStyle name="40% - akcent 3 2 2" xfId="28"/>
    <cellStyle name="40% - akcent 4 2" xfId="29"/>
    <cellStyle name="40% - akcent 4 2 2" xfId="30"/>
    <cellStyle name="40% - akcent 5 2" xfId="31"/>
    <cellStyle name="40% - akcent 6 2" xfId="32"/>
    <cellStyle name="40% - akcent 6 2 2" xfId="33"/>
    <cellStyle name="60% - Accent1" xfId="34"/>
    <cellStyle name="60% - Accent2" xfId="35"/>
    <cellStyle name="60% - Accent3" xfId="36"/>
    <cellStyle name="60% - Accent4" xfId="37"/>
    <cellStyle name="60% - Accent5" xfId="38"/>
    <cellStyle name="60% - Accent6" xfId="39"/>
    <cellStyle name="60% - akcent 1 2" xfId="40"/>
    <cellStyle name="60% - akcent 1 2 2" xfId="41"/>
    <cellStyle name="60% - akcent 2 2" xfId="42"/>
    <cellStyle name="60% - akcent 3 2" xfId="43"/>
    <cellStyle name="60% - akcent 3 2 2" xfId="44"/>
    <cellStyle name="60% - akcent 4 2" xfId="45"/>
    <cellStyle name="60% - akcent 4 2 2" xfId="46"/>
    <cellStyle name="60% - akcent 5 2" xfId="47"/>
    <cellStyle name="60% - akcent 6 2" xfId="48"/>
    <cellStyle name="60% - akcent 6 2 2" xfId="49"/>
    <cellStyle name="Accent1" xfId="50"/>
    <cellStyle name="Accent2" xfId="51"/>
    <cellStyle name="Accent3" xfId="52"/>
    <cellStyle name="Accent4" xfId="53"/>
    <cellStyle name="Accent5" xfId="54"/>
    <cellStyle name="Accent6" xfId="55"/>
    <cellStyle name="Akcent 1 2" xfId="56"/>
    <cellStyle name="Akcent 1 2 2" xfId="57"/>
    <cellStyle name="Akcent 2 2" xfId="58"/>
    <cellStyle name="Akcent 3 2" xfId="59"/>
    <cellStyle name="Akcent 4 2" xfId="60"/>
    <cellStyle name="Akcent 4 2 2" xfId="61"/>
    <cellStyle name="Akcent 5 2" xfId="62"/>
    <cellStyle name="Akcent 6 2" xfId="63"/>
    <cellStyle name="Bad" xfId="64"/>
    <cellStyle name="Calculation" xfId="65"/>
    <cellStyle name="Check Cell" xfId="66"/>
    <cellStyle name="Dane wej?ciowe" xfId="67"/>
    <cellStyle name="Dane wejściowe 2" xfId="68"/>
    <cellStyle name="Dane wyj?ciowe" xfId="69"/>
    <cellStyle name="Dane wyjściowe 2" xfId="70"/>
    <cellStyle name="Dane wyjściowe 2 2" xfId="71"/>
    <cellStyle name="Dobre 2" xfId="72"/>
    <cellStyle name="Dobre 2 2" xfId="73"/>
    <cellStyle name="Dziesiętny 2" xfId="74"/>
    <cellStyle name="Dziesiętny 2 2" xfId="75"/>
    <cellStyle name="Dziesiętny 2 3" xfId="76"/>
    <cellStyle name="Dziesiętny 2 4" xfId="77"/>
    <cellStyle name="Dziesiętny 3" xfId="78"/>
    <cellStyle name="Dziesiętny 3 2" xfId="79"/>
    <cellStyle name="Dziesiętny 3 3" xfId="80"/>
    <cellStyle name="Dziesiętny 4" xfId="81"/>
    <cellStyle name="Dziesiętny 4 2" xfId="82"/>
    <cellStyle name="Dziesiętny 5" xfId="83"/>
    <cellStyle name="Dziesiętny 5 2" xfId="84"/>
    <cellStyle name="Dziesiętny 6" xfId="85"/>
    <cellStyle name="Dziesiętny 7" xfId="86"/>
    <cellStyle name="Excel Built-in Hyperlink" xfId="87"/>
    <cellStyle name="Excel Built-in Normal" xfId="88"/>
    <cellStyle name="Excel Built-in Normal 1" xfId="89"/>
    <cellStyle name="Excel Built-in Normal 2" xfId="90"/>
    <cellStyle name="Excel Built-in Normal 2 2" xfId="91"/>
    <cellStyle name="Excel Built-in Normal 3" xfId="92"/>
    <cellStyle name="Excel Built-in Normal 4" xfId="93"/>
    <cellStyle name="Explanatory Text" xfId="94"/>
    <cellStyle name="Good" xfId="95"/>
    <cellStyle name="Heading" xfId="96"/>
    <cellStyle name="Heading 1" xfId="97"/>
    <cellStyle name="Heading 2" xfId="98"/>
    <cellStyle name="Heading 3" xfId="99"/>
    <cellStyle name="Heading 4" xfId="100"/>
    <cellStyle name="Heading1" xfId="101"/>
    <cellStyle name="Hiper??cze" xfId="102"/>
    <cellStyle name="Hiperłącze 2" xfId="103"/>
    <cellStyle name="Hiperłącze 2 2" xfId="104"/>
    <cellStyle name="Hiperłącze 2 2 2" xfId="105"/>
    <cellStyle name="Hiperłącze 2 3" xfId="106"/>
    <cellStyle name="Hiperłącze 3" xfId="107"/>
    <cellStyle name="Hiperłącze 3 2" xfId="108"/>
    <cellStyle name="Hiperłącze 4" xfId="109"/>
    <cellStyle name="Hiperłącze 5" xfId="110"/>
    <cellStyle name="Hiperłącze 6" xfId="111"/>
    <cellStyle name="Input" xfId="112"/>
    <cellStyle name="Komórka po??czona" xfId="113"/>
    <cellStyle name="Komórka połączona 2" xfId="114"/>
    <cellStyle name="Komórka zaznaczona 2" xfId="115"/>
    <cellStyle name="Linked Cell" xfId="116"/>
    <cellStyle name="Nag?ówek 1" xfId="117"/>
    <cellStyle name="Nag?ówek 2" xfId="118"/>
    <cellStyle name="Nag?ówek 3" xfId="119"/>
    <cellStyle name="Nag?ówek 4" xfId="120"/>
    <cellStyle name="Nagłówek 1 2" xfId="121"/>
    <cellStyle name="Nagłówek 1 2 2" xfId="122"/>
    <cellStyle name="Nagłówek 2 2" xfId="123"/>
    <cellStyle name="Nagłówek 2 2 2" xfId="124"/>
    <cellStyle name="Nagłówek 3 2" xfId="125"/>
    <cellStyle name="Nagłówek 3 2 2" xfId="126"/>
    <cellStyle name="Nagłówek 4 2" xfId="127"/>
    <cellStyle name="Nagłówek 4 2 2" xfId="128"/>
    <cellStyle name="Neutral" xfId="129"/>
    <cellStyle name="Neutralne 2" xfId="130"/>
    <cellStyle name="Normalny" xfId="0" builtinId="0"/>
    <cellStyle name="Normalny 10" xfId="131"/>
    <cellStyle name="Normalny 10 2" xfId="132"/>
    <cellStyle name="Normalny 10 2 2" xfId="133"/>
    <cellStyle name="Normalny 10 3" xfId="134"/>
    <cellStyle name="Normalny 10 4" xfId="135"/>
    <cellStyle name="Normalny 10 5" xfId="136"/>
    <cellStyle name="Normalny 10 6" xfId="137"/>
    <cellStyle name="Normalny 11" xfId="138"/>
    <cellStyle name="Normalny 11 2" xfId="139"/>
    <cellStyle name="Normalny 11 2 2" xfId="140"/>
    <cellStyle name="Normalny 11 3" xfId="141"/>
    <cellStyle name="Normalny 11 4" xfId="142"/>
    <cellStyle name="Normalny 11 5" xfId="143"/>
    <cellStyle name="Normalny 11 6" xfId="144"/>
    <cellStyle name="Normalny 11 7" xfId="145"/>
    <cellStyle name="Normalny 12" xfId="146"/>
    <cellStyle name="Normalny 12 2" xfId="147"/>
    <cellStyle name="Normalny 12 2 2" xfId="148"/>
    <cellStyle name="Normalny 12 2 3" xfId="149"/>
    <cellStyle name="Normalny 12 3" xfId="150"/>
    <cellStyle name="Normalny 12 4" xfId="151"/>
    <cellStyle name="Normalny 13" xfId="152"/>
    <cellStyle name="Normalny 13 2" xfId="153"/>
    <cellStyle name="Normalny 13 2 2" xfId="154"/>
    <cellStyle name="Normalny 13 3" xfId="155"/>
    <cellStyle name="Normalny 14" xfId="156"/>
    <cellStyle name="Normalny 14 2" xfId="157"/>
    <cellStyle name="Normalny 14 3" xfId="158"/>
    <cellStyle name="Normalny 15" xfId="159"/>
    <cellStyle name="Normalny 15 2" xfId="160"/>
    <cellStyle name="Normalny 15 3" xfId="161"/>
    <cellStyle name="Normalny 16" xfId="162"/>
    <cellStyle name="Normalny 16 2" xfId="163"/>
    <cellStyle name="Normalny 17" xfId="164"/>
    <cellStyle name="Normalny 17 2" xfId="165"/>
    <cellStyle name="Normalny 18" xfId="166"/>
    <cellStyle name="Normalny 18 2" xfId="167"/>
    <cellStyle name="Normalny 19" xfId="168"/>
    <cellStyle name="Normalny 19 2" xfId="169"/>
    <cellStyle name="Normalny 2" xfId="170"/>
    <cellStyle name="Normalny 2 10" xfId="171"/>
    <cellStyle name="Normalny 2 10 2" xfId="172"/>
    <cellStyle name="Normalny 2 10 2 2" xfId="173"/>
    <cellStyle name="Normalny 2 10 3" xfId="174"/>
    <cellStyle name="Normalny 2 10 4" xfId="175"/>
    <cellStyle name="Normalny 2 10 5" xfId="176"/>
    <cellStyle name="Normalny 2 10 6" xfId="177"/>
    <cellStyle name="Normalny 2 11" xfId="178"/>
    <cellStyle name="Normalny 2 11 2" xfId="179"/>
    <cellStyle name="Normalny 2 11 2 2" xfId="180"/>
    <cellStyle name="Normalny 2 11 3" xfId="181"/>
    <cellStyle name="Normalny 2 11 4" xfId="182"/>
    <cellStyle name="Normalny 2 11 5" xfId="183"/>
    <cellStyle name="Normalny 2 11 6" xfId="184"/>
    <cellStyle name="Normalny 2 12" xfId="185"/>
    <cellStyle name="Normalny 2 12 2" xfId="186"/>
    <cellStyle name="Normalny 2 13" xfId="187"/>
    <cellStyle name="Normalny 2 14" xfId="188"/>
    <cellStyle name="Normalny 2 15" xfId="189"/>
    <cellStyle name="Normalny 2 16" xfId="190"/>
    <cellStyle name="Normalny 2 17" xfId="191"/>
    <cellStyle name="Normalny 2 17 2" xfId="558"/>
    <cellStyle name="Normalny 2 18" xfId="192"/>
    <cellStyle name="Normalny 2 2" xfId="193"/>
    <cellStyle name="Normalny 2 2 2" xfId="194"/>
    <cellStyle name="Normalny 2 2 2 2" xfId="195"/>
    <cellStyle name="Normalny 2 2 3" xfId="196"/>
    <cellStyle name="Normalny 2 2 4" xfId="197"/>
    <cellStyle name="Normalny 2 2 5" xfId="198"/>
    <cellStyle name="Normalny 2 2 6" xfId="199"/>
    <cellStyle name="Normalny 2 3" xfId="200"/>
    <cellStyle name="Normalny 2 3 2" xfId="201"/>
    <cellStyle name="Normalny 2 3 2 2" xfId="202"/>
    <cellStyle name="Normalny 2 3 3" xfId="203"/>
    <cellStyle name="Normalny 2 3 4" xfId="204"/>
    <cellStyle name="Normalny 2 3 5" xfId="205"/>
    <cellStyle name="Normalny 2 3 6" xfId="206"/>
    <cellStyle name="Normalny 2 4" xfId="207"/>
    <cellStyle name="Normalny 2 4 2" xfId="208"/>
    <cellStyle name="Normalny 2 4 2 2" xfId="209"/>
    <cellStyle name="Normalny 2 4 3" xfId="210"/>
    <cellStyle name="Normalny 2 4 4" xfId="211"/>
    <cellStyle name="Normalny 2 4 5" xfId="212"/>
    <cellStyle name="Normalny 2 4 6" xfId="213"/>
    <cellStyle name="Normalny 2 5" xfId="214"/>
    <cellStyle name="Normalny 2 5 2" xfId="215"/>
    <cellStyle name="Normalny 2 5 2 2" xfId="216"/>
    <cellStyle name="Normalny 2 5 3" xfId="217"/>
    <cellStyle name="Normalny 2 5 4" xfId="218"/>
    <cellStyle name="Normalny 2 5 5" xfId="219"/>
    <cellStyle name="Normalny 2 5 6" xfId="220"/>
    <cellStyle name="Normalny 2 6" xfId="221"/>
    <cellStyle name="Normalny 2 6 2" xfId="222"/>
    <cellStyle name="Normalny 2 6 2 2" xfId="223"/>
    <cellStyle name="Normalny 2 6 3" xfId="224"/>
    <cellStyle name="Normalny 2 6 4" xfId="225"/>
    <cellStyle name="Normalny 2 6 5" xfId="226"/>
    <cellStyle name="Normalny 2 6 6" xfId="227"/>
    <cellStyle name="Normalny 2 7" xfId="228"/>
    <cellStyle name="Normalny 2 7 2" xfId="229"/>
    <cellStyle name="Normalny 2 7 2 2" xfId="230"/>
    <cellStyle name="Normalny 2 7 3" xfId="231"/>
    <cellStyle name="Normalny 2 7 4" xfId="232"/>
    <cellStyle name="Normalny 2 7 5" xfId="233"/>
    <cellStyle name="Normalny 2 7 6" xfId="234"/>
    <cellStyle name="Normalny 2 8" xfId="235"/>
    <cellStyle name="Normalny 2 8 2" xfId="236"/>
    <cellStyle name="Normalny 2 8 2 2" xfId="237"/>
    <cellStyle name="Normalny 2 8 3" xfId="238"/>
    <cellStyle name="Normalny 2 8 4" xfId="239"/>
    <cellStyle name="Normalny 2 8 5" xfId="240"/>
    <cellStyle name="Normalny 2 8 6" xfId="241"/>
    <cellStyle name="Normalny 2 9" xfId="242"/>
    <cellStyle name="Normalny 2 9 2" xfId="243"/>
    <cellStyle name="Normalny 2 9 2 2" xfId="244"/>
    <cellStyle name="Normalny 2 9 3" xfId="245"/>
    <cellStyle name="Normalny 2 9 4" xfId="246"/>
    <cellStyle name="Normalny 2 9 5" xfId="247"/>
    <cellStyle name="Normalny 2 9 6" xfId="248"/>
    <cellStyle name="Normalny 2_2011-2012 Roczne_20062013_MJ" xfId="249"/>
    <cellStyle name="Normalny 20" xfId="250"/>
    <cellStyle name="Normalny 21" xfId="251"/>
    <cellStyle name="Normalny 22" xfId="252"/>
    <cellStyle name="Normalny 23" xfId="253"/>
    <cellStyle name="Normalny 24" xfId="254"/>
    <cellStyle name="Normalny 25" xfId="255"/>
    <cellStyle name="Normalny 26" xfId="256"/>
    <cellStyle name="Normalny 27" xfId="257"/>
    <cellStyle name="Normalny 28" xfId="258"/>
    <cellStyle name="Normalny 28 2" xfId="555"/>
    <cellStyle name="Normalny 29" xfId="259"/>
    <cellStyle name="Normalny 3" xfId="260"/>
    <cellStyle name="Normalny 3 10" xfId="261"/>
    <cellStyle name="Normalny 3 10 2" xfId="262"/>
    <cellStyle name="Normalny 3 10 2 2" xfId="263"/>
    <cellStyle name="Normalny 3 10 3" xfId="264"/>
    <cellStyle name="Normalny 3 10 4" xfId="265"/>
    <cellStyle name="Normalny 3 10 5" xfId="266"/>
    <cellStyle name="Normalny 3 10 6" xfId="267"/>
    <cellStyle name="Normalny 3 11" xfId="268"/>
    <cellStyle name="Normalny 3 11 2" xfId="269"/>
    <cellStyle name="Normalny 3 11 2 2" xfId="270"/>
    <cellStyle name="Normalny 3 11 3" xfId="271"/>
    <cellStyle name="Normalny 3 11 4" xfId="272"/>
    <cellStyle name="Normalny 3 11 5" xfId="273"/>
    <cellStyle name="Normalny 3 11 6" xfId="274"/>
    <cellStyle name="Normalny 3 12" xfId="275"/>
    <cellStyle name="Normalny 3 12 2" xfId="276"/>
    <cellStyle name="Normalny 3 13" xfId="277"/>
    <cellStyle name="Normalny 3 14" xfId="278"/>
    <cellStyle name="Normalny 3 15" xfId="279"/>
    <cellStyle name="Normalny 3 16" xfId="280"/>
    <cellStyle name="Normalny 3 17" xfId="281"/>
    <cellStyle name="Normalny 3 18" xfId="1"/>
    <cellStyle name="Normalny 3 2" xfId="282"/>
    <cellStyle name="Normalny 3 2 2" xfId="283"/>
    <cellStyle name="Normalny 3 2 2 2" xfId="284"/>
    <cellStyle name="Normalny 3 2 3" xfId="285"/>
    <cellStyle name="Normalny 3 2 4" xfId="286"/>
    <cellStyle name="Normalny 3 2 5" xfId="287"/>
    <cellStyle name="Normalny 3 2 6" xfId="288"/>
    <cellStyle name="Normalny 3 3" xfId="289"/>
    <cellStyle name="Normalny 3 3 2" xfId="290"/>
    <cellStyle name="Normalny 3 3 2 2" xfId="291"/>
    <cellStyle name="Normalny 3 3 3" xfId="292"/>
    <cellStyle name="Normalny 3 3 4" xfId="293"/>
    <cellStyle name="Normalny 3 3 5" xfId="294"/>
    <cellStyle name="Normalny 3 3 6" xfId="295"/>
    <cellStyle name="Normalny 3 4" xfId="296"/>
    <cellStyle name="Normalny 3 4 2" xfId="297"/>
    <cellStyle name="Normalny 3 4 2 2" xfId="298"/>
    <cellStyle name="Normalny 3 4 3" xfId="299"/>
    <cellStyle name="Normalny 3 4 4" xfId="300"/>
    <cellStyle name="Normalny 3 4 5" xfId="301"/>
    <cellStyle name="Normalny 3 4 6" xfId="302"/>
    <cellStyle name="Normalny 3 5" xfId="303"/>
    <cellStyle name="Normalny 3 5 2" xfId="304"/>
    <cellStyle name="Normalny 3 5 2 2" xfId="305"/>
    <cellStyle name="Normalny 3 5 3" xfId="306"/>
    <cellStyle name="Normalny 3 5 4" xfId="307"/>
    <cellStyle name="Normalny 3 5 5" xfId="308"/>
    <cellStyle name="Normalny 3 5 6" xfId="309"/>
    <cellStyle name="Normalny 3 6" xfId="310"/>
    <cellStyle name="Normalny 3 6 2" xfId="311"/>
    <cellStyle name="Normalny 3 6 2 2" xfId="312"/>
    <cellStyle name="Normalny 3 6 3" xfId="313"/>
    <cellStyle name="Normalny 3 6 4" xfId="314"/>
    <cellStyle name="Normalny 3 6 5" xfId="315"/>
    <cellStyle name="Normalny 3 6 6" xfId="316"/>
    <cellStyle name="Normalny 3 7" xfId="317"/>
    <cellStyle name="Normalny 3 7 2" xfId="318"/>
    <cellStyle name="Normalny 3 7 2 2" xfId="319"/>
    <cellStyle name="Normalny 3 7 3" xfId="320"/>
    <cellStyle name="Normalny 3 7 4" xfId="321"/>
    <cellStyle name="Normalny 3 7 5" xfId="322"/>
    <cellStyle name="Normalny 3 7 6" xfId="323"/>
    <cellStyle name="Normalny 3 8" xfId="324"/>
    <cellStyle name="Normalny 3 8 2" xfId="325"/>
    <cellStyle name="Normalny 3 8 2 2" xfId="326"/>
    <cellStyle name="Normalny 3 8 3" xfId="327"/>
    <cellStyle name="Normalny 3 8 4" xfId="328"/>
    <cellStyle name="Normalny 3 8 5" xfId="329"/>
    <cellStyle name="Normalny 3 8 6" xfId="330"/>
    <cellStyle name="Normalny 3 9" xfId="331"/>
    <cellStyle name="Normalny 3 9 2" xfId="332"/>
    <cellStyle name="Normalny 3 9 2 2" xfId="333"/>
    <cellStyle name="Normalny 3 9 3" xfId="334"/>
    <cellStyle name="Normalny 3 9 4" xfId="335"/>
    <cellStyle name="Normalny 3 9 5" xfId="336"/>
    <cellStyle name="Normalny 3 9 6" xfId="337"/>
    <cellStyle name="Normalny 30" xfId="338"/>
    <cellStyle name="Normalny 31" xfId="339"/>
    <cellStyle name="Normalny 32" xfId="340"/>
    <cellStyle name="Normalny 33" xfId="556"/>
    <cellStyle name="Normalny 34" xfId="557"/>
    <cellStyle name="Normalny 4" xfId="341"/>
    <cellStyle name="Normalny 4 10" xfId="342"/>
    <cellStyle name="Normalny 4 10 2" xfId="343"/>
    <cellStyle name="Normalny 4 10 2 2" xfId="344"/>
    <cellStyle name="Normalny 4 10 3" xfId="345"/>
    <cellStyle name="Normalny 4 10 4" xfId="346"/>
    <cellStyle name="Normalny 4 10 5" xfId="347"/>
    <cellStyle name="Normalny 4 10 6" xfId="348"/>
    <cellStyle name="Normalny 4 11" xfId="349"/>
    <cellStyle name="Normalny 4 11 2" xfId="350"/>
    <cellStyle name="Normalny 4 11 2 2" xfId="351"/>
    <cellStyle name="Normalny 4 11 3" xfId="352"/>
    <cellStyle name="Normalny 4 11 4" xfId="353"/>
    <cellStyle name="Normalny 4 11 5" xfId="354"/>
    <cellStyle name="Normalny 4 11 6" xfId="355"/>
    <cellStyle name="Normalny 4 12" xfId="356"/>
    <cellStyle name="Normalny 4 12 2" xfId="357"/>
    <cellStyle name="Normalny 4 13" xfId="358"/>
    <cellStyle name="Normalny 4 14" xfId="359"/>
    <cellStyle name="Normalny 4 15" xfId="360"/>
    <cellStyle name="Normalny 4 16" xfId="361"/>
    <cellStyle name="Normalny 4 2" xfId="362"/>
    <cellStyle name="Normalny 4 2 2" xfId="363"/>
    <cellStyle name="Normalny 4 2 2 2" xfId="364"/>
    <cellStyle name="Normalny 4 2 3" xfId="365"/>
    <cellStyle name="Normalny 4 2 4" xfId="366"/>
    <cellStyle name="Normalny 4 2 5" xfId="367"/>
    <cellStyle name="Normalny 4 2 6" xfId="368"/>
    <cellStyle name="Normalny 4 3" xfId="369"/>
    <cellStyle name="Normalny 4 3 2" xfId="370"/>
    <cellStyle name="Normalny 4 3 2 2" xfId="371"/>
    <cellStyle name="Normalny 4 3 3" xfId="372"/>
    <cellStyle name="Normalny 4 3 4" xfId="373"/>
    <cellStyle name="Normalny 4 3 5" xfId="374"/>
    <cellStyle name="Normalny 4 3 6" xfId="375"/>
    <cellStyle name="Normalny 4 4" xfId="376"/>
    <cellStyle name="Normalny 4 4 2" xfId="377"/>
    <cellStyle name="Normalny 4 4 2 2" xfId="378"/>
    <cellStyle name="Normalny 4 4 3" xfId="379"/>
    <cellStyle name="Normalny 4 4 4" xfId="380"/>
    <cellStyle name="Normalny 4 4 5" xfId="381"/>
    <cellStyle name="Normalny 4 4 6" xfId="382"/>
    <cellStyle name="Normalny 4 5" xfId="383"/>
    <cellStyle name="Normalny 4 5 2" xfId="384"/>
    <cellStyle name="Normalny 4 5 2 2" xfId="385"/>
    <cellStyle name="Normalny 4 5 3" xfId="386"/>
    <cellStyle name="Normalny 4 5 4" xfId="387"/>
    <cellStyle name="Normalny 4 5 5" xfId="388"/>
    <cellStyle name="Normalny 4 5 6" xfId="389"/>
    <cellStyle name="Normalny 4 6" xfId="390"/>
    <cellStyle name="Normalny 4 6 2" xfId="391"/>
    <cellStyle name="Normalny 4 6 2 2" xfId="392"/>
    <cellStyle name="Normalny 4 6 3" xfId="393"/>
    <cellStyle name="Normalny 4 6 4" xfId="394"/>
    <cellStyle name="Normalny 4 6 5" xfId="395"/>
    <cellStyle name="Normalny 4 6 6" xfId="396"/>
    <cellStyle name="Normalny 4 7" xfId="397"/>
    <cellStyle name="Normalny 4 7 2" xfId="398"/>
    <cellStyle name="Normalny 4 7 2 2" xfId="399"/>
    <cellStyle name="Normalny 4 7 3" xfId="400"/>
    <cellStyle name="Normalny 4 7 4" xfId="401"/>
    <cellStyle name="Normalny 4 7 5" xfId="402"/>
    <cellStyle name="Normalny 4 7 6" xfId="403"/>
    <cellStyle name="Normalny 4 8" xfId="404"/>
    <cellStyle name="Normalny 4 8 2" xfId="405"/>
    <cellStyle name="Normalny 4 8 2 2" xfId="406"/>
    <cellStyle name="Normalny 4 8 3" xfId="407"/>
    <cellStyle name="Normalny 4 8 4" xfId="408"/>
    <cellStyle name="Normalny 4 8 5" xfId="409"/>
    <cellStyle name="Normalny 4 8 6" xfId="410"/>
    <cellStyle name="Normalny 4 9" xfId="411"/>
    <cellStyle name="Normalny 4 9 2" xfId="412"/>
    <cellStyle name="Normalny 4 9 2 2" xfId="413"/>
    <cellStyle name="Normalny 4 9 3" xfId="414"/>
    <cellStyle name="Normalny 4 9 4" xfId="415"/>
    <cellStyle name="Normalny 4 9 5" xfId="416"/>
    <cellStyle name="Normalny 4 9 6" xfId="417"/>
    <cellStyle name="Normalny 5" xfId="418"/>
    <cellStyle name="Normalny 5 2" xfId="419"/>
    <cellStyle name="Normalny 5 2 2" xfId="420"/>
    <cellStyle name="Normalny 5 2 3" xfId="421"/>
    <cellStyle name="Normalny 5 3" xfId="422"/>
    <cellStyle name="Normalny 5 3 2" xfId="423"/>
    <cellStyle name="Normalny 5 4" xfId="424"/>
    <cellStyle name="Normalny 5 5" xfId="425"/>
    <cellStyle name="Normalny 5 6" xfId="426"/>
    <cellStyle name="Normalny 5 7" xfId="427"/>
    <cellStyle name="Normalny 6" xfId="428"/>
    <cellStyle name="Normalny 6 2" xfId="429"/>
    <cellStyle name="Normalny 6 2 2" xfId="430"/>
    <cellStyle name="Normalny 6 3" xfId="431"/>
    <cellStyle name="Normalny 6 4" xfId="432"/>
    <cellStyle name="Normalny 6 5" xfId="433"/>
    <cellStyle name="Normalny 6 6" xfId="434"/>
    <cellStyle name="Normalny 7" xfId="435"/>
    <cellStyle name="Normalny 7 2" xfId="436"/>
    <cellStyle name="Normalny 7 2 2" xfId="437"/>
    <cellStyle name="Normalny 7 3" xfId="438"/>
    <cellStyle name="Normalny 7 4" xfId="439"/>
    <cellStyle name="Normalny 8" xfId="440"/>
    <cellStyle name="Normalny 8 2" xfId="441"/>
    <cellStyle name="Normalny 8 2 2" xfId="442"/>
    <cellStyle name="Normalny 8 3" xfId="443"/>
    <cellStyle name="Normalny 8 4" xfId="444"/>
    <cellStyle name="Normalny 8 5" xfId="445"/>
    <cellStyle name="Normalny 8 6" xfId="446"/>
    <cellStyle name="Normalny 9" xfId="447"/>
    <cellStyle name="Normalny 9 2" xfId="448"/>
    <cellStyle name="Normalny 9 2 2" xfId="449"/>
    <cellStyle name="Normalny 9 2 3" xfId="450"/>
    <cellStyle name="Normalny 9 3" xfId="451"/>
    <cellStyle name="Normalny 9 4" xfId="452"/>
    <cellStyle name="Normalny_Formularze v2007" xfId="453"/>
    <cellStyle name="Normalny_PKP Przewozy Regionalne" xfId="454"/>
    <cellStyle name="Note" xfId="455"/>
    <cellStyle name="Obliczenia 2" xfId="456"/>
    <cellStyle name="Obliczenia 2 2" xfId="457"/>
    <cellStyle name="Odwiedzone hiper??cze" xfId="458"/>
    <cellStyle name="Output" xfId="459"/>
    <cellStyle name="Procentowy" xfId="559" builtinId="5"/>
    <cellStyle name="Procentowy 2" xfId="460"/>
    <cellStyle name="Procentowy 2 2" xfId="461"/>
    <cellStyle name="Procentowy 2 3" xfId="462"/>
    <cellStyle name="Procentowy 2 4" xfId="463"/>
    <cellStyle name="Procentowy 3" xfId="464"/>
    <cellStyle name="Procentowy 3 2" xfId="465"/>
    <cellStyle name="Procentowy 3 3" xfId="466"/>
    <cellStyle name="Procentowy 4" xfId="467"/>
    <cellStyle name="Procentowy 4 2" xfId="468"/>
    <cellStyle name="Procentowy 4 3" xfId="469"/>
    <cellStyle name="Procentowy 5" xfId="470"/>
    <cellStyle name="Procentowy 5 2" xfId="471"/>
    <cellStyle name="Procentowy 6" xfId="472"/>
    <cellStyle name="Procentowy 7" xfId="473"/>
    <cellStyle name="Procentowy 7 2" xfId="474"/>
    <cellStyle name="Procentowy 8" xfId="475"/>
    <cellStyle name="Result" xfId="476"/>
    <cellStyle name="Result2" xfId="477"/>
    <cellStyle name="Suma 2" xfId="478"/>
    <cellStyle name="Suma 2 2" xfId="479"/>
    <cellStyle name="Tekst obja?nienia" xfId="480"/>
    <cellStyle name="Tekst objaśnienia 2" xfId="481"/>
    <cellStyle name="Tekst ostrze?enia" xfId="482"/>
    <cellStyle name="Tekst ostrzeżenia 2" xfId="483"/>
    <cellStyle name="Title" xfId="484"/>
    <cellStyle name="Total" xfId="485"/>
    <cellStyle name="Tytu?" xfId="486"/>
    <cellStyle name="Tytuł 2" xfId="487"/>
    <cellStyle name="Tytuł 2 2" xfId="488"/>
    <cellStyle name="Uwaga 2" xfId="489"/>
    <cellStyle name="Walutowy 10" xfId="490"/>
    <cellStyle name="Walutowy 10 2" xfId="491"/>
    <cellStyle name="Walutowy 10 3" xfId="492"/>
    <cellStyle name="Walutowy 11" xfId="493"/>
    <cellStyle name="Walutowy 11 2" xfId="494"/>
    <cellStyle name="Walutowy 11 3" xfId="495"/>
    <cellStyle name="Walutowy 12" xfId="496"/>
    <cellStyle name="Walutowy 12 2" xfId="497"/>
    <cellStyle name="Walutowy 13" xfId="498"/>
    <cellStyle name="Walutowy 13 2" xfId="499"/>
    <cellStyle name="Walutowy 14" xfId="500"/>
    <cellStyle name="Walutowy 14 2" xfId="501"/>
    <cellStyle name="Walutowy 15" xfId="502"/>
    <cellStyle name="Walutowy 15 2" xfId="503"/>
    <cellStyle name="Walutowy 16" xfId="504"/>
    <cellStyle name="Walutowy 16 2" xfId="505"/>
    <cellStyle name="Walutowy 17" xfId="506"/>
    <cellStyle name="Walutowy 17 2" xfId="507"/>
    <cellStyle name="Walutowy 18" xfId="508"/>
    <cellStyle name="Walutowy 18 2" xfId="509"/>
    <cellStyle name="Walutowy 19" xfId="510"/>
    <cellStyle name="Walutowy 19 2" xfId="511"/>
    <cellStyle name="Walutowy 2" xfId="512"/>
    <cellStyle name="Walutowy 2 2" xfId="513"/>
    <cellStyle name="Walutowy 2 2 2" xfId="514"/>
    <cellStyle name="Walutowy 2 3" xfId="515"/>
    <cellStyle name="Walutowy 2 3 2" xfId="516"/>
    <cellStyle name="Walutowy 2 4" xfId="517"/>
    <cellStyle name="Walutowy 2 5" xfId="518"/>
    <cellStyle name="Walutowy 20" xfId="519"/>
    <cellStyle name="Walutowy 20 2" xfId="520"/>
    <cellStyle name="Walutowy 21" xfId="521"/>
    <cellStyle name="Walutowy 22" xfId="522"/>
    <cellStyle name="Walutowy 23" xfId="523"/>
    <cellStyle name="Walutowy 24" xfId="524"/>
    <cellStyle name="Walutowy 25" xfId="525"/>
    <cellStyle name="Walutowy 26" xfId="526"/>
    <cellStyle name="Walutowy 27" xfId="527"/>
    <cellStyle name="Walutowy 28" xfId="528"/>
    <cellStyle name="Walutowy 29" xfId="529"/>
    <cellStyle name="Walutowy 3" xfId="530"/>
    <cellStyle name="Walutowy 3 2" xfId="531"/>
    <cellStyle name="Walutowy 3 3" xfId="532"/>
    <cellStyle name="Walutowy 30" xfId="533"/>
    <cellStyle name="Walutowy 31" xfId="534"/>
    <cellStyle name="Walutowy 4" xfId="535"/>
    <cellStyle name="Walutowy 4 2" xfId="536"/>
    <cellStyle name="Walutowy 5" xfId="537"/>
    <cellStyle name="Walutowy 5 2" xfId="538"/>
    <cellStyle name="Walutowy 5 3" xfId="539"/>
    <cellStyle name="Walutowy 6" xfId="540"/>
    <cellStyle name="Walutowy 6 2" xfId="541"/>
    <cellStyle name="Walutowy 6 3" xfId="542"/>
    <cellStyle name="Walutowy 7" xfId="543"/>
    <cellStyle name="Walutowy 7 2" xfId="544"/>
    <cellStyle name="Walutowy 7 3" xfId="545"/>
    <cellStyle name="Walutowy 8" xfId="546"/>
    <cellStyle name="Walutowy 8 2" xfId="547"/>
    <cellStyle name="Walutowy 8 3" xfId="548"/>
    <cellStyle name="Walutowy 9" xfId="549"/>
    <cellStyle name="Walutowy 9 2" xfId="550"/>
    <cellStyle name="Walutowy 9 3" xfId="551"/>
    <cellStyle name="Warning Text" xfId="552"/>
    <cellStyle name="Z?e" xfId="553"/>
    <cellStyle name="Złe 2" xfId="5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Ocena%202021/P-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Ocena%202021/T-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jaworski\Documents\OCENA\Ocena_2020\Ankiety%202020%20-%20do%20konsultacji%20wew\Uwagi%20DTW\Kopia%20DTW%20Wz&#243;r%20sprawozdania%20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P1 | Zatrudnienie"/>
      <sheetName val="P2 | Zatrudnienie"/>
      <sheetName val="P3 | Zatrudnienie"/>
      <sheetName val="P4 | Zatrudnienie"/>
      <sheetName val="P5 | Paliwa i Energia"/>
      <sheetName val="P6 | Paliwa i Energia"/>
      <sheetName val="P7 | Przepustowość"/>
      <sheetName val="P8 | Tabor"/>
      <sheetName val="P9 | Tabor"/>
      <sheetName val="P10 | Tabor"/>
      <sheetName val="P11 | Tabor"/>
      <sheetName val="P12 | Czas Pracy"/>
      <sheetName val="P13 | Przewozy"/>
      <sheetName val="P14 | Przewozy"/>
      <sheetName val="P15 | Stacje"/>
      <sheetName val="P16 | Połączenia"/>
      <sheetName val="P17 | Połączenia"/>
      <sheetName val="P18 | Pasażerowie"/>
      <sheetName val="P19 | Pasażerowie"/>
      <sheetName val="P20 | Pasażerowie"/>
      <sheetName val="P21 | Bilety"/>
      <sheetName val="P22 | Skargi"/>
      <sheetName val="P23 | Umowy"/>
      <sheetName val="P24 | Liczenie Pasażerów"/>
      <sheetName val="Kontakt UTK"/>
    </sheetNames>
    <sheetDataSet>
      <sheetData sheetId="0">
        <row r="3">
          <cell r="C3"/>
        </row>
        <row r="12">
          <cell r="C12"/>
          <cell r="D12"/>
          <cell r="E1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T1 | Zatrudnienie"/>
      <sheetName val="T2 | Zatrudnienie"/>
      <sheetName val="T3 | Zatrudnienie"/>
      <sheetName val="T4 | Zatrudnienie"/>
      <sheetName val="T5 | Paliwa i Energia"/>
      <sheetName val="T6 | Paliwa i Energia"/>
      <sheetName val="T7 | Przepustowość"/>
      <sheetName val="T8 | Tabor"/>
      <sheetName val="T9 | Tabor"/>
      <sheetName val="T10 | Tabor"/>
      <sheetName val="T11 | Tabor"/>
      <sheetName val="T12 | Czas Pracy"/>
      <sheetName val="T13 | Przewozy"/>
      <sheetName val="T14 | Przewozy"/>
      <sheetName val="T15 | Prędkość"/>
      <sheetName val="Kontakt UTK"/>
    </sheetNames>
    <sheetDataSet>
      <sheetData sheetId="0">
        <row r="3">
          <cell r="C3"/>
        </row>
        <row r="14">
          <cell r="C14"/>
          <cell r="D14"/>
          <cell r="E1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P1 | Zatrudnienie"/>
      <sheetName val="P2 | Zatrudnienie"/>
      <sheetName val="P3 | Szkolenia"/>
      <sheetName val="P4 | Paliwa i Energia"/>
      <sheetName val="P5 | Przepustowość"/>
      <sheetName val="P6 | Tabor"/>
      <sheetName val="P7 | Tabor"/>
      <sheetName val="P8 | Tabor"/>
      <sheetName val="P9 | Czas Pracy"/>
      <sheetName val="P10 | Przewozy"/>
      <sheetName val="P11 | Przewozy"/>
      <sheetName val="P12 | Stacje"/>
      <sheetName val="P13 | Połączenia"/>
      <sheetName val="P14 | Połączenia"/>
      <sheetName val="P15 | Pasażerowie"/>
      <sheetName val="P16 | Pasażerowie"/>
      <sheetName val="P17 | Bilety"/>
      <sheetName val="P18 | Skargi"/>
      <sheetName val="P19 | Umowy"/>
      <sheetName val="P20 | Obliczanie Pasażerów"/>
      <sheetName val="Kontakt UTK"/>
    </sheetNames>
    <sheetDataSet>
      <sheetData sheetId="0">
        <row r="3">
          <cell r="C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ables/table1.xml><?xml version="1.0" encoding="utf-8"?>
<table xmlns="http://schemas.openxmlformats.org/spreadsheetml/2006/main" id="1" name="Tabela2" displayName="Tabela2" ref="F41:F45" totalsRowShown="0" headerRowCellStyle="Normalny 10 3" dataCellStyle="Normalny 10 3">
  <autoFilter ref="F41:F45"/>
  <tableColumns count="1">
    <tableColumn id="1" name="lata" dataCellStyle="Normalny 10 3"/>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C00000"/>
  </sheetPr>
  <dimension ref="A1:O55"/>
  <sheetViews>
    <sheetView tabSelected="1" zoomScaleNormal="100" workbookViewId="0"/>
  </sheetViews>
  <sheetFormatPr defaultColWidth="9.109375" defaultRowHeight="13.2"/>
  <cols>
    <col min="1" max="1" width="2.88671875" style="1" customWidth="1"/>
    <col min="2" max="2" width="17.109375" style="1" customWidth="1"/>
    <col min="3" max="3" width="34.109375" style="1" customWidth="1"/>
    <col min="4" max="6" width="17.109375" style="1" customWidth="1"/>
    <col min="7" max="7" width="2.88671875" style="1" customWidth="1"/>
    <col min="8" max="16384" width="9.109375" style="1"/>
  </cols>
  <sheetData>
    <row r="1" spans="1:7" ht="15" customHeight="1" thickBot="1">
      <c r="B1" s="2"/>
      <c r="C1" s="2"/>
      <c r="D1" s="2"/>
      <c r="E1" s="2"/>
      <c r="F1" s="3"/>
    </row>
    <row r="2" spans="1:7" ht="15" customHeight="1" thickTop="1">
      <c r="A2" s="4"/>
      <c r="B2" s="284" t="s">
        <v>0</v>
      </c>
      <c r="C2" s="6"/>
      <c r="D2" s="594" t="s">
        <v>1</v>
      </c>
      <c r="E2" s="596">
        <v>2021</v>
      </c>
      <c r="F2" s="599" t="s">
        <v>614</v>
      </c>
      <c r="G2" s="7"/>
    </row>
    <row r="3" spans="1:7" ht="15" customHeight="1">
      <c r="A3" s="4"/>
      <c r="B3" s="79" t="s">
        <v>2</v>
      </c>
      <c r="C3" s="80"/>
      <c r="D3" s="594"/>
      <c r="E3" s="597"/>
      <c r="F3" s="600"/>
      <c r="G3" s="7"/>
    </row>
    <row r="4" spans="1:7" ht="15" customHeight="1">
      <c r="A4" s="4"/>
      <c r="B4" s="81" t="s">
        <v>3</v>
      </c>
      <c r="C4" s="82"/>
      <c r="D4" s="594"/>
      <c r="E4" s="597"/>
      <c r="F4" s="600"/>
      <c r="G4" s="7"/>
    </row>
    <row r="5" spans="1:7" ht="15" customHeight="1" thickBot="1">
      <c r="A5" s="4"/>
      <c r="B5" s="81" t="s">
        <v>4</v>
      </c>
      <c r="C5" s="82"/>
      <c r="D5" s="595"/>
      <c r="E5" s="598"/>
      <c r="F5" s="601"/>
      <c r="G5" s="7"/>
    </row>
    <row r="6" spans="1:7" ht="15" customHeight="1" thickTop="1" thickBot="1">
      <c r="A6" s="4"/>
      <c r="B6" s="81" t="s">
        <v>5</v>
      </c>
      <c r="C6" s="82"/>
      <c r="D6" s="8"/>
      <c r="E6" s="9" t="s">
        <v>6</v>
      </c>
      <c r="F6" s="10"/>
    </row>
    <row r="7" spans="1:7" ht="15" customHeight="1" thickTop="1" thickBot="1">
      <c r="A7" s="4"/>
      <c r="B7" s="83" t="s">
        <v>7</v>
      </c>
      <c r="C7" s="84"/>
      <c r="D7" s="602"/>
      <c r="E7" s="603"/>
      <c r="F7" s="604"/>
    </row>
    <row r="8" spans="1:7" ht="15" customHeight="1" thickBot="1">
      <c r="B8" s="11"/>
      <c r="C8" s="12"/>
      <c r="D8" s="13"/>
      <c r="E8" s="13"/>
      <c r="F8" s="13"/>
    </row>
    <row r="9" spans="1:7" ht="15" customHeight="1">
      <c r="A9" s="4"/>
      <c r="B9" s="14"/>
      <c r="C9" s="5"/>
      <c r="D9" s="15" t="s">
        <v>8</v>
      </c>
      <c r="E9" s="16"/>
      <c r="F9" s="17"/>
    </row>
    <row r="10" spans="1:7" ht="15" customHeight="1" thickBot="1">
      <c r="A10" s="4"/>
      <c r="B10" s="18" t="s">
        <v>9</v>
      </c>
      <c r="C10" s="19" t="s">
        <v>10</v>
      </c>
      <c r="D10" s="20" t="s">
        <v>11</v>
      </c>
      <c r="E10" s="605" t="s">
        <v>12</v>
      </c>
      <c r="F10" s="606"/>
    </row>
    <row r="11" spans="1:7" ht="15" customHeight="1" thickTop="1">
      <c r="A11" s="4"/>
      <c r="B11" s="21" t="s">
        <v>47</v>
      </c>
      <c r="C11" s="22"/>
      <c r="D11" s="23"/>
      <c r="E11" s="585"/>
      <c r="F11" s="586"/>
    </row>
    <row r="12" spans="1:7" ht="15" customHeight="1">
      <c r="A12" s="4"/>
      <c r="B12" s="21" t="s">
        <v>48</v>
      </c>
      <c r="C12" s="22"/>
      <c r="D12" s="23"/>
      <c r="E12" s="587"/>
      <c r="F12" s="588"/>
    </row>
    <row r="13" spans="1:7" ht="15" customHeight="1">
      <c r="A13" s="4"/>
      <c r="B13" s="21" t="s">
        <v>49</v>
      </c>
      <c r="C13" s="22"/>
      <c r="D13" s="23"/>
      <c r="E13" s="587"/>
      <c r="F13" s="588"/>
    </row>
    <row r="14" spans="1:7" ht="15" customHeight="1">
      <c r="A14" s="4"/>
      <c r="B14" s="21" t="s">
        <v>50</v>
      </c>
      <c r="C14" s="22"/>
      <c r="D14" s="23"/>
      <c r="E14" s="587"/>
      <c r="F14" s="588"/>
    </row>
    <row r="15" spans="1:7" ht="15" customHeight="1">
      <c r="A15" s="4"/>
      <c r="B15" s="21" t="s">
        <v>51</v>
      </c>
      <c r="C15" s="22"/>
      <c r="D15" s="23"/>
      <c r="E15" s="587"/>
      <c r="F15" s="588"/>
    </row>
    <row r="16" spans="1:7" ht="15" customHeight="1">
      <c r="A16" s="4"/>
      <c r="B16" s="21" t="s">
        <v>52</v>
      </c>
      <c r="C16" s="22"/>
      <c r="D16" s="23"/>
      <c r="E16" s="587"/>
      <c r="F16" s="588"/>
    </row>
    <row r="17" spans="1:6" ht="15" customHeight="1">
      <c r="A17" s="4"/>
      <c r="B17" s="21" t="s">
        <v>53</v>
      </c>
      <c r="C17" s="22"/>
      <c r="D17" s="23"/>
      <c r="E17" s="587"/>
      <c r="F17" s="588"/>
    </row>
    <row r="18" spans="1:6" ht="15" customHeight="1">
      <c r="A18" s="4"/>
      <c r="B18" s="21" t="s">
        <v>54</v>
      </c>
      <c r="C18" s="22"/>
      <c r="D18" s="23"/>
      <c r="E18" s="587"/>
      <c r="F18" s="588"/>
    </row>
    <row r="19" spans="1:6" ht="15" customHeight="1">
      <c r="A19" s="4"/>
      <c r="B19" s="21" t="s">
        <v>55</v>
      </c>
      <c r="C19" s="22"/>
      <c r="D19" s="23"/>
      <c r="E19" s="587"/>
      <c r="F19" s="588"/>
    </row>
    <row r="20" spans="1:6" ht="15" customHeight="1">
      <c r="A20" s="4"/>
      <c r="B20" s="21" t="s">
        <v>56</v>
      </c>
      <c r="C20" s="22"/>
      <c r="D20" s="23"/>
      <c r="E20" s="587"/>
      <c r="F20" s="588"/>
    </row>
    <row r="21" spans="1:6" ht="15" customHeight="1">
      <c r="A21" s="4"/>
      <c r="B21" s="21" t="s">
        <v>57</v>
      </c>
      <c r="C21" s="22"/>
      <c r="D21" s="23"/>
      <c r="E21" s="587"/>
      <c r="F21" s="588"/>
    </row>
    <row r="22" spans="1:6" ht="15" customHeight="1">
      <c r="A22" s="4"/>
      <c r="B22" s="21" t="s">
        <v>58</v>
      </c>
      <c r="C22" s="22"/>
      <c r="D22" s="23"/>
      <c r="E22" s="587"/>
      <c r="F22" s="588"/>
    </row>
    <row r="23" spans="1:6" ht="15" customHeight="1">
      <c r="A23" s="4"/>
      <c r="B23" s="21" t="s">
        <v>59</v>
      </c>
      <c r="C23" s="22"/>
      <c r="D23" s="23"/>
      <c r="E23" s="587"/>
      <c r="F23" s="588"/>
    </row>
    <row r="24" spans="1:6" ht="15" customHeight="1">
      <c r="A24" s="4"/>
      <c r="B24" s="21" t="s">
        <v>60</v>
      </c>
      <c r="C24" s="22"/>
      <c r="D24" s="23"/>
      <c r="E24" s="587"/>
      <c r="F24" s="588"/>
    </row>
    <row r="25" spans="1:6" ht="15" customHeight="1">
      <c r="A25" s="4"/>
      <c r="B25" s="21" t="s">
        <v>61</v>
      </c>
      <c r="C25" s="22"/>
      <c r="D25" s="23"/>
      <c r="E25" s="587"/>
      <c r="F25" s="588"/>
    </row>
    <row r="26" spans="1:6" ht="15" customHeight="1">
      <c r="A26" s="4"/>
      <c r="B26" s="21" t="s">
        <v>160</v>
      </c>
      <c r="C26" s="22"/>
      <c r="D26" s="23"/>
      <c r="E26" s="587"/>
      <c r="F26" s="588"/>
    </row>
    <row r="27" spans="1:6" ht="15" customHeight="1">
      <c r="A27" s="4"/>
      <c r="B27" s="21" t="s">
        <v>231</v>
      </c>
      <c r="C27" s="22"/>
      <c r="D27" s="23"/>
      <c r="E27" s="587"/>
      <c r="F27" s="588"/>
    </row>
    <row r="28" spans="1:6" ht="15" customHeight="1">
      <c r="A28" s="7"/>
      <c r="B28" s="21" t="s">
        <v>319</v>
      </c>
      <c r="C28" s="22"/>
      <c r="D28" s="23"/>
      <c r="E28" s="587"/>
      <c r="F28" s="588"/>
    </row>
    <row r="29" spans="1:6" ht="15" customHeight="1">
      <c r="A29" s="7"/>
      <c r="B29" s="517" t="s">
        <v>385</v>
      </c>
      <c r="C29" s="518"/>
      <c r="D29" s="519"/>
      <c r="E29" s="583"/>
      <c r="F29" s="584"/>
    </row>
    <row r="30" spans="1:6" ht="15" customHeight="1">
      <c r="A30" s="7"/>
      <c r="B30" s="517" t="s">
        <v>455</v>
      </c>
      <c r="C30" s="518"/>
      <c r="D30" s="519"/>
      <c r="E30" s="583"/>
      <c r="F30" s="584"/>
    </row>
    <row r="31" spans="1:6" ht="15" customHeight="1">
      <c r="A31" s="7"/>
      <c r="B31" s="517" t="s">
        <v>456</v>
      </c>
      <c r="C31" s="518"/>
      <c r="D31" s="519"/>
      <c r="E31" s="583"/>
      <c r="F31" s="584"/>
    </row>
    <row r="32" spans="1:6" ht="15" customHeight="1">
      <c r="A32" s="7"/>
      <c r="B32" s="517" t="s">
        <v>505</v>
      </c>
      <c r="C32" s="518"/>
      <c r="D32" s="519"/>
      <c r="E32" s="583"/>
      <c r="F32" s="584"/>
    </row>
    <row r="33" spans="1:15" ht="15" customHeight="1">
      <c r="A33" s="7"/>
      <c r="B33" s="517" t="s">
        <v>596</v>
      </c>
      <c r="C33" s="518"/>
      <c r="D33" s="519"/>
      <c r="E33" s="583"/>
      <c r="F33" s="584"/>
    </row>
    <row r="34" spans="1:15" ht="15" customHeight="1" thickBot="1">
      <c r="A34" s="7"/>
      <c r="B34" s="520" t="s">
        <v>612</v>
      </c>
      <c r="C34" s="521"/>
      <c r="D34" s="522"/>
      <c r="E34" s="592"/>
      <c r="F34" s="593"/>
    </row>
    <row r="35" spans="1:15" ht="15" customHeight="1">
      <c r="F35" s="24"/>
    </row>
    <row r="36" spans="1:15" ht="20.100000000000001" customHeight="1">
      <c r="B36" s="589" t="s">
        <v>369</v>
      </c>
      <c r="C36" s="590"/>
      <c r="D36" s="590"/>
      <c r="E36" s="590"/>
      <c r="F36" s="590"/>
    </row>
    <row r="37" spans="1:15" ht="52.5" customHeight="1">
      <c r="B37" s="591" t="s">
        <v>371</v>
      </c>
      <c r="C37" s="591"/>
      <c r="D37" s="591"/>
      <c r="E37" s="591"/>
      <c r="F37" s="591"/>
    </row>
    <row r="38" spans="1:15" ht="15" customHeight="1"/>
    <row r="39" spans="1:15" ht="15" customHeight="1">
      <c r="B39" s="25"/>
      <c r="C39" s="25"/>
      <c r="D39" s="25"/>
      <c r="E39" s="25"/>
      <c r="F39" s="25"/>
      <c r="G39" s="25"/>
      <c r="H39" s="25"/>
      <c r="I39" s="25"/>
      <c r="J39" s="25"/>
      <c r="K39" s="25"/>
      <c r="L39" s="25"/>
      <c r="M39" s="25"/>
      <c r="N39" s="25"/>
      <c r="O39" s="25"/>
    </row>
    <row r="40" spans="1:15" ht="15" customHeight="1">
      <c r="B40" s="25"/>
      <c r="C40" s="25"/>
      <c r="D40" s="25"/>
      <c r="E40" s="25"/>
      <c r="F40" s="25"/>
      <c r="G40" s="25"/>
      <c r="H40" s="25"/>
      <c r="I40" s="25"/>
      <c r="J40" s="25"/>
      <c r="K40" s="25"/>
      <c r="L40" s="25"/>
      <c r="M40" s="25"/>
      <c r="N40" s="25"/>
      <c r="O40" s="25"/>
    </row>
    <row r="41" spans="1:15" ht="15" customHeight="1">
      <c r="B41" s="25"/>
      <c r="C41" s="25"/>
      <c r="D41" s="25"/>
      <c r="E41" s="25"/>
      <c r="F41" s="25"/>
      <c r="G41" s="25"/>
      <c r="H41" s="25"/>
      <c r="I41" s="25"/>
      <c r="J41" s="25"/>
      <c r="K41" s="25"/>
      <c r="L41" s="25"/>
      <c r="M41" s="25"/>
      <c r="N41" s="25"/>
      <c r="O41" s="25"/>
    </row>
    <row r="42" spans="1:15" ht="15" customHeight="1">
      <c r="B42" s="25"/>
      <c r="C42" s="25"/>
      <c r="D42" s="25"/>
      <c r="E42" s="25"/>
      <c r="F42" s="25"/>
      <c r="G42" s="25"/>
      <c r="H42" s="25"/>
      <c r="I42" s="25"/>
      <c r="J42" s="25"/>
      <c r="K42" s="25"/>
      <c r="L42" s="25"/>
      <c r="M42" s="25"/>
      <c r="N42" s="25"/>
      <c r="O42" s="25"/>
    </row>
    <row r="43" spans="1:15" ht="15" customHeight="1">
      <c r="B43" s="25"/>
      <c r="C43" s="25"/>
      <c r="D43" s="25"/>
      <c r="E43" s="25"/>
      <c r="F43" s="25"/>
      <c r="G43" s="25"/>
      <c r="H43" s="25"/>
      <c r="I43" s="25"/>
      <c r="J43" s="25"/>
      <c r="K43" s="25"/>
      <c r="L43" s="25"/>
      <c r="M43" s="25"/>
      <c r="N43" s="25"/>
      <c r="O43" s="25"/>
    </row>
    <row r="44" spans="1:15">
      <c r="B44" s="25"/>
      <c r="C44" s="25"/>
      <c r="D44" s="25"/>
      <c r="E44" s="25"/>
      <c r="F44" s="25"/>
      <c r="G44" s="25"/>
      <c r="H44" s="25"/>
      <c r="I44" s="25"/>
      <c r="J44" s="25"/>
      <c r="K44" s="25"/>
      <c r="L44" s="25"/>
      <c r="M44" s="25"/>
      <c r="N44" s="25"/>
      <c r="O44" s="25"/>
    </row>
    <row r="45" spans="1:15">
      <c r="B45" s="25"/>
      <c r="C45" s="25"/>
      <c r="D45" s="25"/>
      <c r="E45" s="25"/>
      <c r="F45" s="25"/>
      <c r="G45" s="25"/>
      <c r="H45" s="25"/>
      <c r="I45" s="25"/>
      <c r="J45" s="25"/>
      <c r="K45" s="25"/>
      <c r="L45" s="25"/>
      <c r="M45" s="25"/>
      <c r="N45" s="25"/>
      <c r="O45" s="25"/>
    </row>
    <row r="46" spans="1:15">
      <c r="B46" s="25"/>
      <c r="C46" s="25"/>
      <c r="D46" s="25"/>
      <c r="E46" s="25"/>
      <c r="F46" s="25"/>
      <c r="G46" s="25"/>
      <c r="H46" s="25"/>
      <c r="I46" s="25"/>
      <c r="J46" s="25"/>
      <c r="K46" s="25"/>
      <c r="L46" s="25"/>
      <c r="M46" s="25"/>
      <c r="N46" s="25"/>
      <c r="O46" s="25"/>
    </row>
    <row r="47" spans="1:15">
      <c r="B47" s="25"/>
      <c r="C47" s="25"/>
      <c r="D47" s="25"/>
      <c r="E47" s="25"/>
      <c r="F47" s="25"/>
      <c r="G47" s="25"/>
      <c r="H47" s="25"/>
      <c r="I47" s="25"/>
      <c r="J47" s="25"/>
      <c r="K47" s="25"/>
      <c r="L47" s="25"/>
      <c r="M47" s="25"/>
      <c r="N47" s="25"/>
      <c r="O47" s="25"/>
    </row>
    <row r="48" spans="1:15">
      <c r="B48" s="25"/>
      <c r="C48" s="25"/>
      <c r="D48" s="25"/>
      <c r="E48" s="25"/>
      <c r="F48" s="25"/>
      <c r="G48" s="25"/>
      <c r="H48" s="25"/>
      <c r="I48" s="25"/>
      <c r="J48" s="25"/>
      <c r="K48" s="25"/>
      <c r="L48" s="25"/>
      <c r="M48" s="25"/>
      <c r="N48" s="25"/>
      <c r="O48" s="25"/>
    </row>
    <row r="49" spans="2:15">
      <c r="B49" s="25"/>
      <c r="C49" s="25"/>
      <c r="D49" s="25"/>
      <c r="E49" s="25"/>
      <c r="F49" s="25"/>
      <c r="G49" s="25"/>
      <c r="H49" s="25"/>
      <c r="I49" s="25"/>
      <c r="J49" s="25"/>
      <c r="K49" s="25"/>
      <c r="L49" s="25"/>
      <c r="M49" s="25"/>
      <c r="N49" s="25"/>
      <c r="O49" s="25"/>
    </row>
    <row r="50" spans="2:15">
      <c r="B50" s="25"/>
      <c r="C50" s="25"/>
      <c r="D50" s="25"/>
      <c r="E50" s="25"/>
      <c r="F50" s="25"/>
      <c r="G50" s="25"/>
      <c r="H50" s="25"/>
      <c r="I50" s="25"/>
      <c r="J50" s="25"/>
      <c r="K50" s="25"/>
      <c r="L50" s="25"/>
      <c r="M50" s="25"/>
      <c r="N50" s="25"/>
      <c r="O50" s="25"/>
    </row>
    <row r="51" spans="2:15">
      <c r="B51" s="25"/>
      <c r="C51" s="25"/>
      <c r="D51" s="25"/>
      <c r="E51" s="25"/>
      <c r="F51" s="25"/>
      <c r="G51" s="25"/>
      <c r="H51" s="25"/>
      <c r="I51" s="25"/>
      <c r="J51" s="25"/>
      <c r="K51" s="25"/>
      <c r="L51" s="25"/>
      <c r="M51" s="25"/>
      <c r="N51" s="25"/>
      <c r="O51" s="25"/>
    </row>
    <row r="52" spans="2:15">
      <c r="B52" s="25"/>
      <c r="C52" s="25"/>
      <c r="D52" s="25"/>
      <c r="E52" s="25"/>
      <c r="F52" s="25"/>
      <c r="G52" s="25"/>
      <c r="H52" s="25"/>
      <c r="I52" s="25"/>
      <c r="J52" s="25"/>
      <c r="K52" s="25"/>
      <c r="L52" s="25"/>
      <c r="M52" s="25"/>
      <c r="N52" s="25"/>
      <c r="O52" s="25"/>
    </row>
    <row r="53" spans="2:15">
      <c r="B53" s="25"/>
      <c r="C53" s="25"/>
      <c r="D53" s="25"/>
      <c r="E53" s="25"/>
      <c r="F53" s="25"/>
      <c r="G53" s="25"/>
      <c r="H53" s="25"/>
      <c r="I53" s="25"/>
      <c r="J53" s="25"/>
      <c r="K53" s="25"/>
      <c r="L53" s="25"/>
      <c r="M53" s="25"/>
      <c r="N53" s="25"/>
      <c r="O53" s="25"/>
    </row>
    <row r="54" spans="2:15">
      <c r="B54" s="25"/>
      <c r="C54" s="25"/>
      <c r="D54" s="25"/>
      <c r="E54" s="25"/>
      <c r="F54" s="25"/>
      <c r="G54" s="25"/>
      <c r="H54" s="25"/>
      <c r="I54" s="25"/>
      <c r="J54" s="25"/>
      <c r="K54" s="25"/>
      <c r="L54" s="25"/>
      <c r="M54" s="25"/>
      <c r="N54" s="25"/>
      <c r="O54" s="25"/>
    </row>
    <row r="55" spans="2:15">
      <c r="B55" s="25"/>
      <c r="C55" s="25"/>
      <c r="D55" s="25"/>
      <c r="E55" s="25"/>
      <c r="F55" s="25"/>
      <c r="G55" s="25"/>
      <c r="H55" s="25"/>
      <c r="I55" s="25"/>
      <c r="J55" s="25"/>
      <c r="K55" s="25"/>
      <c r="L55" s="25"/>
      <c r="M55" s="25"/>
      <c r="N55" s="25"/>
      <c r="O55" s="25"/>
    </row>
  </sheetData>
  <sheetProtection formatCells="0"/>
  <mergeCells count="31">
    <mergeCell ref="B36:F36"/>
    <mergeCell ref="B37:F37"/>
    <mergeCell ref="E34:F34"/>
    <mergeCell ref="D2:D5"/>
    <mergeCell ref="E2:E5"/>
    <mergeCell ref="F2:F5"/>
    <mergeCell ref="D7:F7"/>
    <mergeCell ref="E23:F23"/>
    <mergeCell ref="E28:F28"/>
    <mergeCell ref="E20:F20"/>
    <mergeCell ref="E21:F21"/>
    <mergeCell ref="E22:F22"/>
    <mergeCell ref="E10:F10"/>
    <mergeCell ref="E26:F26"/>
    <mergeCell ref="E24:F24"/>
    <mergeCell ref="E25:F25"/>
    <mergeCell ref="E33:F33"/>
    <mergeCell ref="E30:F30"/>
    <mergeCell ref="E29:F29"/>
    <mergeCell ref="E11:F11"/>
    <mergeCell ref="E12:F12"/>
    <mergeCell ref="E13:F13"/>
    <mergeCell ref="E14:F14"/>
    <mergeCell ref="E15:F15"/>
    <mergeCell ref="E16:F16"/>
    <mergeCell ref="E17:F17"/>
    <mergeCell ref="E18:F18"/>
    <mergeCell ref="E19:F19"/>
    <mergeCell ref="E27:F27"/>
    <mergeCell ref="E31:F31"/>
    <mergeCell ref="E32:F3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Y16"/>
  <sheetViews>
    <sheetView topLeftCell="B1" zoomScaleNormal="100" workbookViewId="0">
      <selection activeCell="B1" sqref="B1"/>
    </sheetView>
  </sheetViews>
  <sheetFormatPr defaultColWidth="9.109375" defaultRowHeight="13.2"/>
  <cols>
    <col min="1" max="1" width="9.109375" style="26" hidden="1" customWidth="1"/>
    <col min="2" max="2" width="37.109375" style="26" customWidth="1"/>
    <col min="3" max="15" width="14.109375" style="26" customWidth="1"/>
    <col min="16" max="17" width="31.44140625" style="26" customWidth="1"/>
    <col min="18" max="22" width="17.109375" style="26" customWidth="1"/>
    <col min="23" max="25" width="9.109375" style="26" hidden="1" customWidth="1"/>
    <col min="26" max="26" width="0" style="26" hidden="1" customWidth="1"/>
    <col min="27" max="16384" width="9.109375" style="26"/>
  </cols>
  <sheetData>
    <row r="1" spans="1:25" ht="15" customHeight="1">
      <c r="B1" s="76">
        <f>Metryka!C3</f>
        <v>0</v>
      </c>
    </row>
    <row r="2" spans="1:25" ht="15" customHeight="1" thickBot="1">
      <c r="B2" s="85" t="s">
        <v>599</v>
      </c>
      <c r="C2" s="85"/>
      <c r="D2" s="85"/>
      <c r="E2" s="85"/>
      <c r="F2" s="85"/>
      <c r="G2" s="85"/>
      <c r="H2" s="85"/>
      <c r="I2" s="85"/>
      <c r="J2" s="85"/>
      <c r="K2" s="85"/>
      <c r="L2" s="85"/>
      <c r="M2" s="85"/>
      <c r="N2" s="85"/>
      <c r="O2" s="85"/>
      <c r="P2" s="85"/>
      <c r="Q2" s="85"/>
      <c r="R2" s="85"/>
      <c r="S2" s="85"/>
      <c r="T2" s="85"/>
      <c r="U2" s="85"/>
      <c r="V2" s="85"/>
    </row>
    <row r="3" spans="1:25" ht="45" hidden="1" customHeight="1" thickBot="1">
      <c r="A3" s="29"/>
      <c r="B3" s="307" t="s">
        <v>352</v>
      </c>
      <c r="C3" s="242" t="s">
        <v>353</v>
      </c>
      <c r="D3" s="242" t="s">
        <v>354</v>
      </c>
      <c r="E3" s="242" t="s">
        <v>355</v>
      </c>
      <c r="F3" s="242" t="s">
        <v>356</v>
      </c>
      <c r="G3" s="242" t="s">
        <v>357</v>
      </c>
      <c r="H3" s="242" t="s">
        <v>450</v>
      </c>
      <c r="I3" s="242" t="s">
        <v>451</v>
      </c>
      <c r="J3" s="242" t="s">
        <v>452</v>
      </c>
      <c r="K3" s="242" t="s">
        <v>453</v>
      </c>
      <c r="L3" s="242" t="s">
        <v>470</v>
      </c>
      <c r="M3" s="242" t="s">
        <v>471</v>
      </c>
      <c r="N3" s="242" t="s">
        <v>472</v>
      </c>
      <c r="O3" s="242" t="s">
        <v>473</v>
      </c>
      <c r="P3" s="242" t="s">
        <v>358</v>
      </c>
      <c r="Q3" s="242" t="s">
        <v>359</v>
      </c>
      <c r="R3" s="242" t="s">
        <v>360</v>
      </c>
      <c r="S3" s="242" t="s">
        <v>361</v>
      </c>
      <c r="T3" s="242" t="s">
        <v>362</v>
      </c>
      <c r="U3" s="344" t="s">
        <v>361</v>
      </c>
      <c r="V3" s="243" t="s">
        <v>363</v>
      </c>
    </row>
    <row r="4" spans="1:25" ht="15" customHeight="1">
      <c r="A4" s="29"/>
      <c r="B4" s="345"/>
      <c r="C4" s="455"/>
      <c r="D4" s="456"/>
      <c r="E4" s="457">
        <v>2021</v>
      </c>
      <c r="F4" s="456"/>
      <c r="G4" s="458"/>
      <c r="H4" s="644" t="s">
        <v>670</v>
      </c>
      <c r="I4" s="645"/>
      <c r="J4" s="645"/>
      <c r="K4" s="646"/>
      <c r="L4" s="644" t="s">
        <v>671</v>
      </c>
      <c r="M4" s="645"/>
      <c r="N4" s="645"/>
      <c r="O4" s="646"/>
      <c r="P4" s="346" t="s">
        <v>297</v>
      </c>
      <c r="Q4" s="121"/>
      <c r="R4" s="347"/>
      <c r="S4" s="348"/>
      <c r="T4" s="349" t="s">
        <v>298</v>
      </c>
      <c r="U4" s="350"/>
      <c r="V4" s="199"/>
    </row>
    <row r="5" spans="1:25" ht="15" customHeight="1">
      <c r="A5" s="29"/>
      <c r="B5" s="351"/>
      <c r="C5" s="352"/>
      <c r="D5" s="448"/>
      <c r="E5" s="64" t="s">
        <v>27</v>
      </c>
      <c r="F5" s="64"/>
      <c r="G5" s="449"/>
      <c r="H5" s="88"/>
      <c r="I5" s="177"/>
      <c r="J5" s="177"/>
      <c r="K5" s="354"/>
      <c r="L5" s="88"/>
      <c r="M5" s="177"/>
      <c r="N5" s="177"/>
      <c r="O5" s="354"/>
      <c r="P5" s="353"/>
      <c r="Q5" s="354"/>
      <c r="R5" s="313"/>
      <c r="S5" s="178"/>
      <c r="T5" s="178"/>
      <c r="U5" s="245"/>
      <c r="V5" s="355"/>
    </row>
    <row r="6" spans="1:25" ht="60" customHeight="1">
      <c r="A6" s="29"/>
      <c r="B6" s="78" t="s">
        <v>254</v>
      </c>
      <c r="C6" s="55" t="s">
        <v>13</v>
      </c>
      <c r="D6" s="55" t="s">
        <v>299</v>
      </c>
      <c r="E6" s="55" t="s">
        <v>300</v>
      </c>
      <c r="F6" s="55" t="s">
        <v>301</v>
      </c>
      <c r="G6" s="451" t="s">
        <v>302</v>
      </c>
      <c r="H6" s="118" t="s">
        <v>303</v>
      </c>
      <c r="I6" s="55" t="s">
        <v>304</v>
      </c>
      <c r="J6" s="55" t="s">
        <v>305</v>
      </c>
      <c r="K6" s="451" t="s">
        <v>306</v>
      </c>
      <c r="L6" s="118" t="s">
        <v>303</v>
      </c>
      <c r="M6" s="55" t="s">
        <v>304</v>
      </c>
      <c r="N6" s="55" t="s">
        <v>305</v>
      </c>
      <c r="O6" s="459" t="s">
        <v>306</v>
      </c>
      <c r="P6" s="118" t="s">
        <v>307</v>
      </c>
      <c r="Q6" s="54" t="s">
        <v>308</v>
      </c>
      <c r="R6" s="118" t="s">
        <v>309</v>
      </c>
      <c r="S6" s="55" t="s">
        <v>310</v>
      </c>
      <c r="T6" s="55" t="s">
        <v>311</v>
      </c>
      <c r="U6" s="55" t="s">
        <v>312</v>
      </c>
      <c r="V6" s="54" t="s">
        <v>313</v>
      </c>
    </row>
    <row r="7" spans="1:25" ht="15" customHeight="1" thickBot="1">
      <c r="A7" s="29"/>
      <c r="B7" s="48" t="s">
        <v>39</v>
      </c>
      <c r="C7" s="47" t="s">
        <v>161</v>
      </c>
      <c r="D7" s="47" t="s">
        <v>161</v>
      </c>
      <c r="E7" s="47" t="s">
        <v>161</v>
      </c>
      <c r="F7" s="47" t="s">
        <v>161</v>
      </c>
      <c r="G7" s="46" t="s">
        <v>161</v>
      </c>
      <c r="H7" s="119" t="s">
        <v>161</v>
      </c>
      <c r="I7" s="47" t="s">
        <v>161</v>
      </c>
      <c r="J7" s="47" t="s">
        <v>161</v>
      </c>
      <c r="K7" s="46" t="s">
        <v>161</v>
      </c>
      <c r="L7" s="119" t="s">
        <v>161</v>
      </c>
      <c r="M7" s="47" t="s">
        <v>161</v>
      </c>
      <c r="N7" s="47" t="s">
        <v>161</v>
      </c>
      <c r="O7" s="46" t="s">
        <v>161</v>
      </c>
      <c r="P7" s="119" t="s">
        <v>41</v>
      </c>
      <c r="Q7" s="46" t="s">
        <v>41</v>
      </c>
      <c r="R7" s="119" t="s">
        <v>40</v>
      </c>
      <c r="S7" s="47" t="s">
        <v>40</v>
      </c>
      <c r="T7" s="47" t="s">
        <v>40</v>
      </c>
      <c r="U7" s="47" t="s">
        <v>40</v>
      </c>
      <c r="V7" s="46" t="s">
        <v>40</v>
      </c>
    </row>
    <row r="8" spans="1:25" ht="15" customHeight="1" thickTop="1">
      <c r="A8" s="29">
        <f>Metryka!$C$3</f>
        <v>0</v>
      </c>
      <c r="B8" s="356" t="s">
        <v>13</v>
      </c>
      <c r="C8" s="357">
        <f>SUM(C10:C13)</f>
        <v>0</v>
      </c>
      <c r="D8" s="357">
        <f t="shared" ref="D8:K8" si="0">SUM(D10:D13)</f>
        <v>0</v>
      </c>
      <c r="E8" s="357">
        <f t="shared" si="0"/>
        <v>0</v>
      </c>
      <c r="F8" s="357">
        <f t="shared" si="0"/>
        <v>0</v>
      </c>
      <c r="G8" s="358">
        <f t="shared" si="0"/>
        <v>0</v>
      </c>
      <c r="H8" s="359">
        <f t="shared" si="0"/>
        <v>0</v>
      </c>
      <c r="I8" s="357">
        <f t="shared" si="0"/>
        <v>0</v>
      </c>
      <c r="J8" s="357">
        <f t="shared" si="0"/>
        <v>0</v>
      </c>
      <c r="K8" s="358">
        <f t="shared" si="0"/>
        <v>0</v>
      </c>
      <c r="L8" s="359">
        <f t="shared" ref="L8:O8" si="1">SUM(L10:L13)</f>
        <v>0</v>
      </c>
      <c r="M8" s="357">
        <f t="shared" si="1"/>
        <v>0</v>
      </c>
      <c r="N8" s="357">
        <f t="shared" si="1"/>
        <v>0</v>
      </c>
      <c r="O8" s="358">
        <f t="shared" si="1"/>
        <v>0</v>
      </c>
      <c r="P8" s="360">
        <f t="shared" ref="P8:V8" si="2">SUM(P10:P13)</f>
        <v>0</v>
      </c>
      <c r="Q8" s="361">
        <f t="shared" si="2"/>
        <v>0</v>
      </c>
      <c r="R8" s="362">
        <f t="shared" si="2"/>
        <v>0</v>
      </c>
      <c r="S8" s="363">
        <f t="shared" si="2"/>
        <v>0</v>
      </c>
      <c r="T8" s="363">
        <f t="shared" si="2"/>
        <v>0</v>
      </c>
      <c r="U8" s="363">
        <f t="shared" si="2"/>
        <v>0</v>
      </c>
      <c r="V8" s="364">
        <f t="shared" si="2"/>
        <v>0</v>
      </c>
      <c r="W8" s="26">
        <f>Metryka!$C$19</f>
        <v>0</v>
      </c>
      <c r="X8" s="33">
        <f>Metryka!$D$19</f>
        <v>0</v>
      </c>
      <c r="Y8" s="27">
        <f>Metryka!$E$19</f>
        <v>0</v>
      </c>
    </row>
    <row r="9" spans="1:25" ht="15" customHeight="1">
      <c r="A9" s="29">
        <f>Metryka!$C$3</f>
        <v>0</v>
      </c>
      <c r="B9" s="365" t="s">
        <v>661</v>
      </c>
      <c r="C9" s="374"/>
      <c r="D9" s="374"/>
      <c r="E9" s="374"/>
      <c r="F9" s="374"/>
      <c r="G9" s="375"/>
      <c r="H9" s="376"/>
      <c r="I9" s="374"/>
      <c r="J9" s="374"/>
      <c r="K9" s="375"/>
      <c r="L9" s="376"/>
      <c r="M9" s="374"/>
      <c r="N9" s="374"/>
      <c r="O9" s="375"/>
      <c r="P9" s="376"/>
      <c r="Q9" s="375"/>
      <c r="R9" s="376"/>
      <c r="S9" s="374"/>
      <c r="T9" s="374"/>
      <c r="U9" s="374"/>
      <c r="V9" s="375"/>
      <c r="W9" s="26">
        <f>Metryka!$C$19</f>
        <v>0</v>
      </c>
      <c r="X9" s="33">
        <f>Metryka!$D$19</f>
        <v>0</v>
      </c>
      <c r="Y9" s="27">
        <f>Metryka!$E$19</f>
        <v>0</v>
      </c>
    </row>
    <row r="10" spans="1:25" ht="15" customHeight="1">
      <c r="A10" s="29">
        <f>Metryka!$C$3</f>
        <v>0</v>
      </c>
      <c r="B10" s="365" t="s">
        <v>273</v>
      </c>
      <c r="C10" s="366"/>
      <c r="D10" s="366"/>
      <c r="E10" s="366"/>
      <c r="F10" s="366"/>
      <c r="G10" s="367"/>
      <c r="H10" s="368"/>
      <c r="I10" s="366"/>
      <c r="J10" s="366"/>
      <c r="K10" s="367"/>
      <c r="L10" s="368"/>
      <c r="M10" s="366"/>
      <c r="N10" s="366"/>
      <c r="O10" s="367"/>
      <c r="P10" s="369"/>
      <c r="Q10" s="370"/>
      <c r="R10" s="371"/>
      <c r="S10" s="372"/>
      <c r="T10" s="372"/>
      <c r="U10" s="372"/>
      <c r="V10" s="373"/>
      <c r="W10" s="26">
        <f>Metryka!$C$19</f>
        <v>0</v>
      </c>
      <c r="X10" s="33">
        <f>Metryka!$D$19</f>
        <v>0</v>
      </c>
      <c r="Y10" s="27">
        <f>Metryka!$E$19</f>
        <v>0</v>
      </c>
    </row>
    <row r="11" spans="1:25" ht="15" customHeight="1">
      <c r="A11" s="29">
        <f>Metryka!$C$3</f>
        <v>0</v>
      </c>
      <c r="B11" s="365" t="s">
        <v>274</v>
      </c>
      <c r="C11" s="374"/>
      <c r="D11" s="374"/>
      <c r="E11" s="374"/>
      <c r="F11" s="374"/>
      <c r="G11" s="375"/>
      <c r="H11" s="376"/>
      <c r="I11" s="374"/>
      <c r="J11" s="374"/>
      <c r="K11" s="375"/>
      <c r="L11" s="376"/>
      <c r="M11" s="374"/>
      <c r="N11" s="374"/>
      <c r="O11" s="375"/>
      <c r="P11" s="376"/>
      <c r="Q11" s="375"/>
      <c r="R11" s="376"/>
      <c r="S11" s="374"/>
      <c r="T11" s="374"/>
      <c r="U11" s="374"/>
      <c r="V11" s="375"/>
      <c r="W11" s="26">
        <f>Metryka!$C$19</f>
        <v>0</v>
      </c>
      <c r="X11" s="33">
        <f>Metryka!$D$19</f>
        <v>0</v>
      </c>
      <c r="Y11" s="27">
        <f>Metryka!$E$19</f>
        <v>0</v>
      </c>
    </row>
    <row r="12" spans="1:25" ht="15" customHeight="1">
      <c r="A12" s="29">
        <f>Metryka!$C$3</f>
        <v>0</v>
      </c>
      <c r="B12" s="365" t="s">
        <v>660</v>
      </c>
      <c r="C12" s="374"/>
      <c r="D12" s="374"/>
      <c r="E12" s="374"/>
      <c r="F12" s="374"/>
      <c r="G12" s="375"/>
      <c r="H12" s="376"/>
      <c r="I12" s="374"/>
      <c r="J12" s="374"/>
      <c r="K12" s="375"/>
      <c r="L12" s="376"/>
      <c r="M12" s="374"/>
      <c r="N12" s="374"/>
      <c r="O12" s="375"/>
      <c r="P12" s="376"/>
      <c r="Q12" s="375"/>
      <c r="R12" s="376"/>
      <c r="S12" s="374"/>
      <c r="T12" s="374"/>
      <c r="U12" s="374"/>
      <c r="V12" s="375"/>
      <c r="W12" s="26">
        <f>Metryka!$C$19</f>
        <v>0</v>
      </c>
      <c r="X12" s="33">
        <f>Metryka!$D$19</f>
        <v>0</v>
      </c>
      <c r="Y12" s="27">
        <f>Metryka!$E$19</f>
        <v>0</v>
      </c>
    </row>
    <row r="13" spans="1:25" ht="15" customHeight="1" thickBot="1">
      <c r="A13" s="29">
        <f>Metryka!$C$3</f>
        <v>0</v>
      </c>
      <c r="B13" s="377" t="s">
        <v>275</v>
      </c>
      <c r="C13" s="378"/>
      <c r="D13" s="378"/>
      <c r="E13" s="378"/>
      <c r="F13" s="378"/>
      <c r="G13" s="379"/>
      <c r="H13" s="380"/>
      <c r="I13" s="378"/>
      <c r="J13" s="378"/>
      <c r="K13" s="379"/>
      <c r="L13" s="380"/>
      <c r="M13" s="378"/>
      <c r="N13" s="378"/>
      <c r="O13" s="379"/>
      <c r="P13" s="380"/>
      <c r="Q13" s="379"/>
      <c r="R13" s="380"/>
      <c r="S13" s="378"/>
      <c r="T13" s="378"/>
      <c r="U13" s="378"/>
      <c r="V13" s="379"/>
      <c r="W13" s="26">
        <f>Metryka!$C$19</f>
        <v>0</v>
      </c>
      <c r="X13" s="33">
        <f>Metryka!$D$19</f>
        <v>0</v>
      </c>
      <c r="Y13" s="27">
        <f>Metryka!$E$19</f>
        <v>0</v>
      </c>
    </row>
    <row r="14" spans="1:25" ht="15" customHeight="1"/>
    <row r="15" spans="1:25" ht="15" customHeight="1"/>
    <row r="16" spans="1:25" ht="15" customHeight="1"/>
  </sheetData>
  <mergeCells count="2">
    <mergeCell ref="H4:K4"/>
    <mergeCell ref="L4:O4"/>
  </mergeCells>
  <pageMargins left="0.7" right="0.7" top="0.75" bottom="0.75" header="0.3" footer="0.3"/>
  <pageSetup paperSize="9" scale="3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137"/>
  <sheetViews>
    <sheetView topLeftCell="B1" zoomScaleNormal="100" workbookViewId="0">
      <selection activeCell="B1" sqref="B1"/>
    </sheetView>
  </sheetViews>
  <sheetFormatPr defaultColWidth="9.109375" defaultRowHeight="13.2"/>
  <cols>
    <col min="1" max="1" width="9.109375" style="26" hidden="1" customWidth="1"/>
    <col min="2" max="2" width="37.109375" style="26" customWidth="1"/>
    <col min="3" max="7" width="14.109375" style="26" customWidth="1"/>
    <col min="8" max="10" width="9.109375" style="26" hidden="1" customWidth="1"/>
    <col min="11" max="11" width="9.109375" style="26" customWidth="1"/>
    <col min="12" max="16384" width="9.109375" style="26"/>
  </cols>
  <sheetData>
    <row r="1" spans="1:10" ht="15" customHeight="1">
      <c r="B1" s="76">
        <f>Metryka!C3</f>
        <v>0</v>
      </c>
    </row>
    <row r="2" spans="1:10" ht="15" customHeight="1" thickBot="1">
      <c r="B2" s="382" t="s">
        <v>600</v>
      </c>
      <c r="C2" s="383"/>
      <c r="D2" s="383"/>
      <c r="E2" s="383"/>
      <c r="F2" s="383"/>
      <c r="G2" s="383"/>
    </row>
    <row r="3" spans="1:10" ht="45" hidden="1" customHeight="1" thickBot="1">
      <c r="B3" s="194" t="s">
        <v>364</v>
      </c>
      <c r="C3" s="384" t="s">
        <v>365</v>
      </c>
      <c r="D3" s="196" t="s">
        <v>366</v>
      </c>
      <c r="E3" s="196" t="s">
        <v>367</v>
      </c>
      <c r="F3" s="384" t="s">
        <v>365</v>
      </c>
      <c r="G3" s="191" t="s">
        <v>368</v>
      </c>
    </row>
    <row r="4" spans="1:10" ht="39.9" customHeight="1">
      <c r="A4" s="29"/>
      <c r="B4" s="385" t="s">
        <v>254</v>
      </c>
      <c r="C4" s="386" t="s">
        <v>314</v>
      </c>
      <c r="D4" s="386" t="s">
        <v>13</v>
      </c>
      <c r="E4" s="386" t="s">
        <v>260</v>
      </c>
      <c r="F4" s="386" t="s">
        <v>315</v>
      </c>
      <c r="G4" s="387" t="s">
        <v>316</v>
      </c>
    </row>
    <row r="5" spans="1:10" ht="15" customHeight="1" thickBot="1">
      <c r="A5" s="29"/>
      <c r="B5" s="48" t="s">
        <v>39</v>
      </c>
      <c r="C5" s="47" t="s">
        <v>39</v>
      </c>
      <c r="D5" s="47" t="s">
        <v>161</v>
      </c>
      <c r="E5" s="47" t="s">
        <v>272</v>
      </c>
      <c r="F5" s="47" t="s">
        <v>39</v>
      </c>
      <c r="G5" s="46" t="s">
        <v>40</v>
      </c>
    </row>
    <row r="6" spans="1:10" ht="15" customHeight="1" thickTop="1">
      <c r="A6" s="29">
        <f>Metryka!$C$3</f>
        <v>0</v>
      </c>
      <c r="B6" s="315"/>
      <c r="C6" s="316"/>
      <c r="D6" s="316"/>
      <c r="E6" s="317"/>
      <c r="F6" s="316"/>
      <c r="G6" s="338"/>
      <c r="H6" s="26">
        <f>Metryka!$C$20</f>
        <v>0</v>
      </c>
      <c r="I6" s="33">
        <f>Metryka!$D$20</f>
        <v>0</v>
      </c>
      <c r="J6" s="27">
        <f>Metryka!$E$20</f>
        <v>0</v>
      </c>
    </row>
    <row r="7" spans="1:10" ht="15" customHeight="1">
      <c r="A7" s="29">
        <f>Metryka!$C$3</f>
        <v>0</v>
      </c>
      <c r="B7" s="315"/>
      <c r="C7" s="316"/>
      <c r="D7" s="316"/>
      <c r="E7" s="317"/>
      <c r="F7" s="316"/>
      <c r="G7" s="338"/>
      <c r="H7" s="26">
        <f>Metryka!$C$20</f>
        <v>0</v>
      </c>
      <c r="I7" s="33">
        <f>Metryka!$D$20</f>
        <v>0</v>
      </c>
      <c r="J7" s="27">
        <f>Metryka!$E$20</f>
        <v>0</v>
      </c>
    </row>
    <row r="8" spans="1:10" ht="15" customHeight="1">
      <c r="A8" s="29">
        <f>Metryka!$C$3</f>
        <v>0</v>
      </c>
      <c r="B8" s="315"/>
      <c r="C8" s="316"/>
      <c r="D8" s="316"/>
      <c r="E8" s="317"/>
      <c r="F8" s="316"/>
      <c r="G8" s="338"/>
      <c r="H8" s="26">
        <f>Metryka!$C$20</f>
        <v>0</v>
      </c>
      <c r="I8" s="33">
        <f>Metryka!$D$20</f>
        <v>0</v>
      </c>
      <c r="J8" s="27">
        <f>Metryka!$E$20</f>
        <v>0</v>
      </c>
    </row>
    <row r="9" spans="1:10" ht="15" customHeight="1">
      <c r="A9" s="29">
        <f>Metryka!$C$3</f>
        <v>0</v>
      </c>
      <c r="B9" s="315"/>
      <c r="C9" s="316"/>
      <c r="D9" s="316"/>
      <c r="E9" s="317"/>
      <c r="F9" s="316"/>
      <c r="G9" s="338"/>
      <c r="H9" s="26">
        <f>Metryka!$C$20</f>
        <v>0</v>
      </c>
      <c r="I9" s="33">
        <f>Metryka!$D$20</f>
        <v>0</v>
      </c>
      <c r="J9" s="27">
        <f>Metryka!$E$20</f>
        <v>0</v>
      </c>
    </row>
    <row r="10" spans="1:10" ht="15" customHeight="1">
      <c r="A10" s="29">
        <f>Metryka!$C$3</f>
        <v>0</v>
      </c>
      <c r="B10" s="315"/>
      <c r="C10" s="316"/>
      <c r="D10" s="316"/>
      <c r="E10" s="317"/>
      <c r="F10" s="316"/>
      <c r="G10" s="338"/>
      <c r="H10" s="26">
        <f>Metryka!$C$20</f>
        <v>0</v>
      </c>
      <c r="I10" s="33">
        <f>Metryka!$D$20</f>
        <v>0</v>
      </c>
      <c r="J10" s="27">
        <f>Metryka!$E$20</f>
        <v>0</v>
      </c>
    </row>
    <row r="11" spans="1:10" ht="15" customHeight="1">
      <c r="A11" s="29">
        <f>Metryka!$C$3</f>
        <v>0</v>
      </c>
      <c r="B11" s="315"/>
      <c r="C11" s="316"/>
      <c r="D11" s="316"/>
      <c r="E11" s="317"/>
      <c r="F11" s="316"/>
      <c r="G11" s="338"/>
      <c r="H11" s="26">
        <f>Metryka!$C$20</f>
        <v>0</v>
      </c>
      <c r="I11" s="33">
        <f>Metryka!$D$20</f>
        <v>0</v>
      </c>
      <c r="J11" s="27">
        <f>Metryka!$E$20</f>
        <v>0</v>
      </c>
    </row>
    <row r="12" spans="1:10" ht="15" customHeight="1">
      <c r="A12" s="29">
        <f>Metryka!$C$3</f>
        <v>0</v>
      </c>
      <c r="B12" s="315"/>
      <c r="C12" s="316"/>
      <c r="D12" s="316"/>
      <c r="E12" s="317"/>
      <c r="F12" s="316"/>
      <c r="G12" s="338"/>
      <c r="H12" s="26">
        <f>Metryka!$C$20</f>
        <v>0</v>
      </c>
      <c r="I12" s="33">
        <f>Metryka!$D$20</f>
        <v>0</v>
      </c>
      <c r="J12" s="27">
        <f>Metryka!$E$20</f>
        <v>0</v>
      </c>
    </row>
    <row r="13" spans="1:10" ht="15" customHeight="1">
      <c r="A13" s="29">
        <f>Metryka!$C$3</f>
        <v>0</v>
      </c>
      <c r="B13" s="315"/>
      <c r="C13" s="316"/>
      <c r="D13" s="316"/>
      <c r="E13" s="317"/>
      <c r="F13" s="316"/>
      <c r="G13" s="338"/>
      <c r="H13" s="26">
        <f>Metryka!$C$20</f>
        <v>0</v>
      </c>
      <c r="I13" s="33">
        <f>Metryka!$D$20</f>
        <v>0</v>
      </c>
      <c r="J13" s="27">
        <f>Metryka!$E$20</f>
        <v>0</v>
      </c>
    </row>
    <row r="14" spans="1:10" ht="15" customHeight="1">
      <c r="A14" s="29">
        <f>Metryka!$C$3</f>
        <v>0</v>
      </c>
      <c r="B14" s="315"/>
      <c r="C14" s="316"/>
      <c r="D14" s="316"/>
      <c r="E14" s="317"/>
      <c r="F14" s="316"/>
      <c r="G14" s="338"/>
      <c r="H14" s="26">
        <f>Metryka!$C$20</f>
        <v>0</v>
      </c>
      <c r="I14" s="33">
        <f>Metryka!$D$20</f>
        <v>0</v>
      </c>
      <c r="J14" s="27">
        <f>Metryka!$E$20</f>
        <v>0</v>
      </c>
    </row>
    <row r="15" spans="1:10" ht="15" customHeight="1">
      <c r="A15" s="29">
        <f>Metryka!$C$3</f>
        <v>0</v>
      </c>
      <c r="B15" s="315"/>
      <c r="C15" s="316"/>
      <c r="D15" s="316"/>
      <c r="E15" s="317"/>
      <c r="F15" s="316"/>
      <c r="G15" s="338"/>
      <c r="H15" s="26">
        <f>Metryka!$C$20</f>
        <v>0</v>
      </c>
      <c r="I15" s="33">
        <f>Metryka!$D$20</f>
        <v>0</v>
      </c>
      <c r="J15" s="27">
        <f>Metryka!$E$20</f>
        <v>0</v>
      </c>
    </row>
    <row r="16" spans="1:10" ht="15" customHeight="1">
      <c r="A16" s="29">
        <f>Metryka!$C$3</f>
        <v>0</v>
      </c>
      <c r="B16" s="315"/>
      <c r="C16" s="316"/>
      <c r="D16" s="316"/>
      <c r="E16" s="317"/>
      <c r="F16" s="316"/>
      <c r="G16" s="338"/>
      <c r="H16" s="26">
        <f>Metryka!$C$20</f>
        <v>0</v>
      </c>
      <c r="I16" s="33">
        <f>Metryka!$D$20</f>
        <v>0</v>
      </c>
      <c r="J16" s="27">
        <f>Metryka!$E$20</f>
        <v>0</v>
      </c>
    </row>
    <row r="17" spans="1:10" ht="15" customHeight="1">
      <c r="A17" s="29">
        <f>Metryka!$C$3</f>
        <v>0</v>
      </c>
      <c r="B17" s="315"/>
      <c r="C17" s="316"/>
      <c r="D17" s="316"/>
      <c r="E17" s="317"/>
      <c r="F17" s="316"/>
      <c r="G17" s="338"/>
      <c r="H17" s="26">
        <f>Metryka!$C$20</f>
        <v>0</v>
      </c>
      <c r="I17" s="33">
        <f>Metryka!$D$20</f>
        <v>0</v>
      </c>
      <c r="J17" s="27">
        <f>Metryka!$E$20</f>
        <v>0</v>
      </c>
    </row>
    <row r="18" spans="1:10" ht="15" customHeight="1">
      <c r="A18" s="29">
        <f>Metryka!$C$3</f>
        <v>0</v>
      </c>
      <c r="B18" s="315"/>
      <c r="C18" s="316"/>
      <c r="D18" s="316"/>
      <c r="E18" s="317"/>
      <c r="F18" s="316"/>
      <c r="G18" s="338"/>
      <c r="H18" s="26">
        <f>Metryka!$C$20</f>
        <v>0</v>
      </c>
      <c r="I18" s="33">
        <f>Metryka!$D$20</f>
        <v>0</v>
      </c>
      <c r="J18" s="27">
        <f>Metryka!$E$20</f>
        <v>0</v>
      </c>
    </row>
    <row r="19" spans="1:10" ht="15" customHeight="1">
      <c r="A19" s="29">
        <f>Metryka!$C$3</f>
        <v>0</v>
      </c>
      <c r="B19" s="315"/>
      <c r="C19" s="316"/>
      <c r="D19" s="316"/>
      <c r="E19" s="317"/>
      <c r="F19" s="316"/>
      <c r="G19" s="338"/>
      <c r="H19" s="26">
        <f>Metryka!$C$20</f>
        <v>0</v>
      </c>
      <c r="I19" s="33">
        <f>Metryka!$D$20</f>
        <v>0</v>
      </c>
      <c r="J19" s="27">
        <f>Metryka!$E$20</f>
        <v>0</v>
      </c>
    </row>
    <row r="20" spans="1:10" ht="15" customHeight="1">
      <c r="A20" s="29">
        <f>Metryka!$C$3</f>
        <v>0</v>
      </c>
      <c r="B20" s="315"/>
      <c r="C20" s="316"/>
      <c r="D20" s="316"/>
      <c r="E20" s="317"/>
      <c r="F20" s="316"/>
      <c r="G20" s="338"/>
      <c r="H20" s="26">
        <f>Metryka!$C$20</f>
        <v>0</v>
      </c>
      <c r="I20" s="33">
        <f>Metryka!$D$20</f>
        <v>0</v>
      </c>
      <c r="J20" s="27">
        <f>Metryka!$E$20</f>
        <v>0</v>
      </c>
    </row>
    <row r="21" spans="1:10" ht="15" customHeight="1">
      <c r="A21" s="29">
        <f>Metryka!$C$3</f>
        <v>0</v>
      </c>
      <c r="B21" s="315"/>
      <c r="C21" s="316"/>
      <c r="D21" s="316"/>
      <c r="E21" s="317"/>
      <c r="F21" s="316"/>
      <c r="G21" s="338"/>
      <c r="H21" s="26">
        <f>Metryka!$C$20</f>
        <v>0</v>
      </c>
      <c r="I21" s="33">
        <f>Metryka!$D$20</f>
        <v>0</v>
      </c>
      <c r="J21" s="27">
        <f>Metryka!$E$20</f>
        <v>0</v>
      </c>
    </row>
    <row r="22" spans="1:10" ht="15" customHeight="1">
      <c r="A22" s="29">
        <f>Metryka!$C$3</f>
        <v>0</v>
      </c>
      <c r="B22" s="315"/>
      <c r="C22" s="316"/>
      <c r="D22" s="316"/>
      <c r="E22" s="317"/>
      <c r="F22" s="316"/>
      <c r="G22" s="338"/>
      <c r="H22" s="26">
        <f>Metryka!$C$20</f>
        <v>0</v>
      </c>
      <c r="I22" s="33">
        <f>Metryka!$D$20</f>
        <v>0</v>
      </c>
      <c r="J22" s="27">
        <f>Metryka!$E$20</f>
        <v>0</v>
      </c>
    </row>
    <row r="23" spans="1:10" ht="15" customHeight="1">
      <c r="A23" s="29">
        <f>Metryka!$C$3</f>
        <v>0</v>
      </c>
      <c r="B23" s="315"/>
      <c r="C23" s="316"/>
      <c r="D23" s="316"/>
      <c r="E23" s="317"/>
      <c r="F23" s="316"/>
      <c r="G23" s="338"/>
      <c r="H23" s="26">
        <f>Metryka!$C$20</f>
        <v>0</v>
      </c>
      <c r="I23" s="33">
        <f>Metryka!$D$20</f>
        <v>0</v>
      </c>
      <c r="J23" s="27">
        <f>Metryka!$E$20</f>
        <v>0</v>
      </c>
    </row>
    <row r="24" spans="1:10" ht="15" customHeight="1">
      <c r="A24" s="29">
        <f>Metryka!$C$3</f>
        <v>0</v>
      </c>
      <c r="B24" s="315"/>
      <c r="C24" s="316"/>
      <c r="D24" s="316"/>
      <c r="E24" s="317"/>
      <c r="F24" s="316"/>
      <c r="G24" s="338"/>
      <c r="H24" s="26">
        <f>Metryka!$C$20</f>
        <v>0</v>
      </c>
      <c r="I24" s="33">
        <f>Metryka!$D$20</f>
        <v>0</v>
      </c>
      <c r="J24" s="27">
        <f>Metryka!$E$20</f>
        <v>0</v>
      </c>
    </row>
    <row r="25" spans="1:10" ht="15" customHeight="1">
      <c r="A25" s="29">
        <f>Metryka!$C$3</f>
        <v>0</v>
      </c>
      <c r="B25" s="315"/>
      <c r="C25" s="316"/>
      <c r="D25" s="316"/>
      <c r="E25" s="317"/>
      <c r="F25" s="316"/>
      <c r="G25" s="338"/>
      <c r="H25" s="26">
        <f>Metryka!$C$20</f>
        <v>0</v>
      </c>
      <c r="I25" s="33">
        <f>Metryka!$D$20</f>
        <v>0</v>
      </c>
      <c r="J25" s="27">
        <f>Metryka!$E$20</f>
        <v>0</v>
      </c>
    </row>
    <row r="26" spans="1:10" ht="15" customHeight="1">
      <c r="A26" s="29">
        <f>Metryka!$C$3</f>
        <v>0</v>
      </c>
      <c r="B26" s="315"/>
      <c r="C26" s="316"/>
      <c r="D26" s="316"/>
      <c r="E26" s="317"/>
      <c r="F26" s="316"/>
      <c r="G26" s="338"/>
      <c r="H26" s="26">
        <f>Metryka!$C$20</f>
        <v>0</v>
      </c>
      <c r="I26" s="33">
        <f>Metryka!$D$20</f>
        <v>0</v>
      </c>
      <c r="J26" s="27">
        <f>Metryka!$E$20</f>
        <v>0</v>
      </c>
    </row>
    <row r="27" spans="1:10" ht="15" customHeight="1">
      <c r="A27" s="29">
        <f>Metryka!$C$3</f>
        <v>0</v>
      </c>
      <c r="B27" s="315"/>
      <c r="C27" s="316"/>
      <c r="D27" s="316"/>
      <c r="E27" s="317"/>
      <c r="F27" s="316"/>
      <c r="G27" s="338"/>
      <c r="H27" s="26">
        <f>Metryka!$C$20</f>
        <v>0</v>
      </c>
      <c r="I27" s="33">
        <f>Metryka!$D$20</f>
        <v>0</v>
      </c>
      <c r="J27" s="27">
        <f>Metryka!$E$20</f>
        <v>0</v>
      </c>
    </row>
    <row r="28" spans="1:10" ht="15" customHeight="1">
      <c r="A28" s="29">
        <f>Metryka!$C$3</f>
        <v>0</v>
      </c>
      <c r="B28" s="315"/>
      <c r="C28" s="316"/>
      <c r="D28" s="316"/>
      <c r="E28" s="317"/>
      <c r="F28" s="316"/>
      <c r="G28" s="338"/>
      <c r="H28" s="26">
        <f>Metryka!$C$20</f>
        <v>0</v>
      </c>
      <c r="I28" s="33">
        <f>Metryka!$D$20</f>
        <v>0</v>
      </c>
      <c r="J28" s="27">
        <f>Metryka!$E$20</f>
        <v>0</v>
      </c>
    </row>
    <row r="29" spans="1:10" ht="15" customHeight="1">
      <c r="A29" s="29">
        <f>Metryka!$C$3</f>
        <v>0</v>
      </c>
      <c r="B29" s="315"/>
      <c r="C29" s="316"/>
      <c r="D29" s="316"/>
      <c r="E29" s="317"/>
      <c r="F29" s="316"/>
      <c r="G29" s="338"/>
      <c r="H29" s="26">
        <f>Metryka!$C$20</f>
        <v>0</v>
      </c>
      <c r="I29" s="33">
        <f>Metryka!$D$20</f>
        <v>0</v>
      </c>
      <c r="J29" s="27">
        <f>Metryka!$E$20</f>
        <v>0</v>
      </c>
    </row>
    <row r="30" spans="1:10" ht="15" customHeight="1">
      <c r="A30" s="29">
        <f>Metryka!$C$3</f>
        <v>0</v>
      </c>
      <c r="B30" s="315"/>
      <c r="C30" s="316"/>
      <c r="D30" s="316"/>
      <c r="E30" s="317"/>
      <c r="F30" s="316"/>
      <c r="G30" s="338"/>
      <c r="H30" s="26">
        <f>Metryka!$C$20</f>
        <v>0</v>
      </c>
      <c r="I30" s="33">
        <f>Metryka!$D$20</f>
        <v>0</v>
      </c>
      <c r="J30" s="27">
        <f>Metryka!$E$20</f>
        <v>0</v>
      </c>
    </row>
    <row r="31" spans="1:10" ht="15" customHeight="1">
      <c r="A31" s="29">
        <f>Metryka!$C$3</f>
        <v>0</v>
      </c>
      <c r="B31" s="315"/>
      <c r="C31" s="316"/>
      <c r="D31" s="316"/>
      <c r="E31" s="317"/>
      <c r="F31" s="316"/>
      <c r="G31" s="338"/>
      <c r="H31" s="26">
        <f>Metryka!$C$20</f>
        <v>0</v>
      </c>
      <c r="I31" s="33">
        <f>Metryka!$D$20</f>
        <v>0</v>
      </c>
      <c r="J31" s="27">
        <f>Metryka!$E$20</f>
        <v>0</v>
      </c>
    </row>
    <row r="32" spans="1:10" ht="15" customHeight="1">
      <c r="A32" s="29">
        <f>Metryka!$C$3</f>
        <v>0</v>
      </c>
      <c r="B32" s="315"/>
      <c r="C32" s="316"/>
      <c r="D32" s="316"/>
      <c r="E32" s="317"/>
      <c r="F32" s="316"/>
      <c r="G32" s="338"/>
      <c r="H32" s="26">
        <f>Metryka!$C$20</f>
        <v>0</v>
      </c>
      <c r="I32" s="33">
        <f>Metryka!$D$20</f>
        <v>0</v>
      </c>
      <c r="J32" s="27">
        <f>Metryka!$E$20</f>
        <v>0</v>
      </c>
    </row>
    <row r="33" spans="1:15" ht="15" customHeight="1" thickBot="1">
      <c r="A33" s="29">
        <f>Metryka!$C$3</f>
        <v>0</v>
      </c>
      <c r="B33" s="320"/>
      <c r="C33" s="321"/>
      <c r="D33" s="321"/>
      <c r="E33" s="322"/>
      <c r="F33" s="321"/>
      <c r="G33" s="343"/>
      <c r="H33" s="26">
        <f>Metryka!$C$20</f>
        <v>0</v>
      </c>
      <c r="I33" s="33">
        <f>Metryka!$D$20</f>
        <v>0</v>
      </c>
      <c r="J33" s="27">
        <f>Metryka!$E$20</f>
        <v>0</v>
      </c>
    </row>
    <row r="34" spans="1:15" ht="15" customHeight="1">
      <c r="B34" s="28"/>
    </row>
    <row r="35" spans="1:15" ht="15" customHeight="1"/>
    <row r="36" spans="1:15" ht="15" customHeight="1">
      <c r="K36" s="388"/>
    </row>
    <row r="37" spans="1:15" ht="15" customHeight="1"/>
    <row r="38" spans="1:15" ht="15" customHeight="1"/>
    <row r="39" spans="1:15" ht="15" customHeight="1"/>
    <row r="40" spans="1:15" ht="15" customHeight="1"/>
    <row r="41" spans="1:15" ht="15" customHeight="1"/>
    <row r="42" spans="1:15" ht="15" customHeight="1">
      <c r="B42" s="26" t="s">
        <v>661</v>
      </c>
      <c r="I42" s="389"/>
      <c r="J42" s="389"/>
      <c r="K42" s="389"/>
      <c r="L42" s="389"/>
      <c r="M42" s="389"/>
      <c r="N42" s="389"/>
      <c r="O42" s="389"/>
    </row>
    <row r="43" spans="1:15" ht="15" customHeight="1">
      <c r="B43" s="26" t="s">
        <v>273</v>
      </c>
      <c r="I43" s="389"/>
      <c r="J43" s="390"/>
      <c r="K43" s="368"/>
      <c r="L43" s="368"/>
      <c r="M43" s="368"/>
      <c r="N43" s="368"/>
      <c r="O43" s="368"/>
    </row>
    <row r="44" spans="1:15" ht="15" customHeight="1">
      <c r="B44" s="26" t="s">
        <v>274</v>
      </c>
      <c r="I44" s="389"/>
      <c r="J44" s="390"/>
      <c r="K44" s="368"/>
      <c r="L44" s="368"/>
      <c r="M44" s="368"/>
      <c r="N44" s="368"/>
      <c r="O44" s="368"/>
    </row>
    <row r="45" spans="1:15" ht="15" customHeight="1">
      <c r="B45" s="26" t="s">
        <v>660</v>
      </c>
      <c r="I45" s="389"/>
      <c r="J45" s="390"/>
      <c r="K45" s="368"/>
      <c r="L45" s="368"/>
      <c r="M45" s="368"/>
      <c r="N45" s="368"/>
      <c r="O45" s="368"/>
    </row>
    <row r="46" spans="1:15" ht="15" customHeight="1">
      <c r="B46" s="26" t="s">
        <v>659</v>
      </c>
      <c r="I46" s="389"/>
      <c r="J46" s="390"/>
      <c r="K46" s="368"/>
      <c r="L46" s="368"/>
      <c r="M46" s="368"/>
      <c r="N46" s="368"/>
      <c r="O46" s="368"/>
    </row>
    <row r="47" spans="1:15" ht="15" customHeight="1">
      <c r="B47" s="26" t="s">
        <v>454</v>
      </c>
      <c r="I47" s="389"/>
      <c r="J47" s="390"/>
      <c r="K47" s="368"/>
      <c r="L47" s="368"/>
      <c r="M47" s="368"/>
      <c r="N47" s="368"/>
      <c r="O47" s="368"/>
    </row>
    <row r="48" spans="1:15" ht="15" customHeight="1">
      <c r="B48" s="26" t="s">
        <v>383</v>
      </c>
      <c r="I48" s="389"/>
      <c r="J48" s="390"/>
      <c r="K48" s="368"/>
      <c r="L48" s="368"/>
      <c r="M48" s="368"/>
      <c r="N48" s="368"/>
      <c r="O48" s="368"/>
    </row>
    <row r="49" spans="2:15" ht="15" customHeight="1">
      <c r="B49" s="26" t="s">
        <v>276</v>
      </c>
      <c r="I49" s="389"/>
      <c r="J49" s="390"/>
      <c r="K49" s="368"/>
      <c r="L49" s="368"/>
      <c r="M49" s="368"/>
      <c r="N49" s="368"/>
      <c r="O49" s="368"/>
    </row>
    <row r="50" spans="2:15" ht="15" customHeight="1">
      <c r="B50" s="26" t="s">
        <v>277</v>
      </c>
      <c r="I50" s="389"/>
      <c r="J50" s="390"/>
      <c r="K50" s="368"/>
      <c r="L50" s="368"/>
      <c r="M50" s="368"/>
      <c r="N50" s="368"/>
      <c r="O50" s="368"/>
    </row>
    <row r="51" spans="2:15" ht="15" customHeight="1">
      <c r="B51" s="26" t="s">
        <v>278</v>
      </c>
      <c r="I51" s="389"/>
      <c r="J51" s="390"/>
      <c r="K51" s="368"/>
      <c r="L51" s="368"/>
      <c r="M51" s="368"/>
      <c r="N51" s="368"/>
      <c r="O51" s="368"/>
    </row>
    <row r="52" spans="2:15" ht="15" customHeight="1">
      <c r="B52" s="26" t="s">
        <v>279</v>
      </c>
      <c r="I52" s="389"/>
      <c r="J52" s="390"/>
      <c r="K52" s="368"/>
      <c r="L52" s="368"/>
      <c r="M52" s="368"/>
      <c r="N52" s="368"/>
      <c r="O52" s="368"/>
    </row>
    <row r="53" spans="2:15" ht="15" customHeight="1">
      <c r="B53" s="26" t="s">
        <v>280</v>
      </c>
      <c r="I53" s="389"/>
      <c r="J53" s="390"/>
      <c r="K53" s="368"/>
      <c r="L53" s="368"/>
      <c r="M53" s="368"/>
      <c r="N53" s="368"/>
      <c r="O53" s="368"/>
    </row>
    <row r="54" spans="2:15" ht="15" customHeight="1">
      <c r="B54" s="26" t="s">
        <v>281</v>
      </c>
      <c r="I54" s="389"/>
      <c r="J54" s="390"/>
      <c r="K54" s="368"/>
      <c r="L54" s="368"/>
      <c r="M54" s="368"/>
      <c r="N54" s="368"/>
      <c r="O54" s="368"/>
    </row>
    <row r="55" spans="2:15" ht="15" customHeight="1">
      <c r="B55" s="26" t="s">
        <v>282</v>
      </c>
      <c r="I55" s="389"/>
      <c r="J55" s="390"/>
      <c r="K55" s="368"/>
      <c r="L55" s="368"/>
      <c r="M55" s="368"/>
      <c r="N55" s="368"/>
      <c r="O55" s="368"/>
    </row>
    <row r="56" spans="2:15" ht="15" customHeight="1">
      <c r="B56" s="26" t="s">
        <v>283</v>
      </c>
      <c r="I56" s="389"/>
      <c r="J56" s="390"/>
      <c r="K56" s="368"/>
      <c r="L56" s="368"/>
      <c r="M56" s="368"/>
      <c r="N56" s="368"/>
      <c r="O56" s="368"/>
    </row>
    <row r="57" spans="2:15" ht="15" customHeight="1">
      <c r="B57" s="26" t="s">
        <v>284</v>
      </c>
      <c r="I57" s="389"/>
      <c r="J57" s="390"/>
      <c r="K57" s="368"/>
      <c r="L57" s="368"/>
      <c r="M57" s="368"/>
      <c r="N57" s="368"/>
      <c r="O57" s="368"/>
    </row>
    <row r="58" spans="2:15" ht="15" customHeight="1">
      <c r="B58" s="26" t="s">
        <v>285</v>
      </c>
      <c r="I58" s="389"/>
      <c r="J58" s="390"/>
      <c r="K58" s="368"/>
      <c r="L58" s="368"/>
      <c r="M58" s="368"/>
      <c r="N58" s="368"/>
      <c r="O58" s="368"/>
    </row>
    <row r="59" spans="2:15" ht="15" customHeight="1">
      <c r="B59" s="26" t="s">
        <v>286</v>
      </c>
      <c r="I59" s="389"/>
      <c r="J59" s="390"/>
      <c r="K59" s="368"/>
      <c r="L59" s="368"/>
      <c r="M59" s="368"/>
      <c r="N59" s="368"/>
      <c r="O59" s="368"/>
    </row>
    <row r="60" spans="2:15" ht="15" customHeight="1">
      <c r="B60" s="26" t="s">
        <v>287</v>
      </c>
      <c r="I60" s="389"/>
      <c r="J60" s="389"/>
      <c r="K60" s="389"/>
      <c r="L60" s="389"/>
      <c r="M60" s="389"/>
      <c r="N60" s="389"/>
      <c r="O60" s="389"/>
    </row>
    <row r="61" spans="2:15" ht="15" customHeight="1"/>
    <row r="62" spans="2:15" ht="15" customHeight="1"/>
    <row r="63" spans="2:15" ht="15" customHeight="1"/>
    <row r="64" spans="2:15" ht="15" customHeight="1"/>
    <row r="65" ht="15" customHeight="1"/>
    <row r="135" spans="2:2">
      <c r="B135" s="26" t="s">
        <v>317</v>
      </c>
    </row>
    <row r="136" spans="2:2">
      <c r="B136" s="26" t="s">
        <v>318</v>
      </c>
    </row>
    <row r="137" spans="2:2">
      <c r="B137" s="26" t="s">
        <v>474</v>
      </c>
    </row>
  </sheetData>
  <dataValidations count="3">
    <dataValidation type="list" allowBlank="1" showInputMessage="1" showErrorMessage="1" sqref="F6:F33">
      <formula1>$B$135:$B$137</formula1>
    </dataValidation>
    <dataValidation type="list" allowBlank="1" showInputMessage="1" showErrorMessage="1" sqref="J43:J59">
      <formula1>$K$6:$K$36</formula1>
    </dataValidation>
    <dataValidation type="list" allowBlank="1" showInputMessage="1" showErrorMessage="1" sqref="B6:B33">
      <formula1>$B$42:$B$60</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135"/>
  <sheetViews>
    <sheetView topLeftCell="B1" zoomScaleNormal="100" workbookViewId="0">
      <selection activeCell="B1" sqref="B1"/>
    </sheetView>
  </sheetViews>
  <sheetFormatPr defaultColWidth="9.109375" defaultRowHeight="13.2"/>
  <cols>
    <col min="1" max="1" width="9.109375" style="26" hidden="1" customWidth="1"/>
    <col min="2" max="2" width="14.44140625" style="26" customWidth="1"/>
    <col min="3" max="3" width="37.109375" style="26" customWidth="1"/>
    <col min="4" max="4" width="33" style="26" customWidth="1"/>
    <col min="5" max="8" width="14.44140625" style="26" customWidth="1"/>
    <col min="9" max="12" width="9.109375" style="26" hidden="1" customWidth="1"/>
    <col min="13" max="16384" width="9.109375" style="26"/>
  </cols>
  <sheetData>
    <row r="1" spans="1:11" ht="15" customHeight="1">
      <c r="B1" s="76">
        <f>Metryka!C3</f>
        <v>0</v>
      </c>
    </row>
    <row r="2" spans="1:11" ht="15" customHeight="1" thickBot="1">
      <c r="B2" s="382" t="s">
        <v>672</v>
      </c>
      <c r="D2" s="383"/>
      <c r="E2" s="383"/>
      <c r="F2" s="383"/>
      <c r="G2" s="383"/>
      <c r="H2" s="383"/>
    </row>
    <row r="3" spans="1:11" ht="60.75" customHeight="1">
      <c r="A3" s="549"/>
      <c r="B3" s="555" t="s">
        <v>589</v>
      </c>
      <c r="C3" s="550" t="s">
        <v>590</v>
      </c>
      <c r="D3" s="386" t="s">
        <v>591</v>
      </c>
      <c r="E3" s="386" t="s">
        <v>662</v>
      </c>
      <c r="F3" s="386" t="s">
        <v>663</v>
      </c>
      <c r="G3" s="386" t="s">
        <v>664</v>
      </c>
      <c r="H3" s="387" t="s">
        <v>665</v>
      </c>
    </row>
    <row r="4" spans="1:11" ht="15" customHeight="1" thickBot="1">
      <c r="A4" s="551"/>
      <c r="B4" s="556" t="s">
        <v>592</v>
      </c>
      <c r="C4" s="554" t="s">
        <v>39</v>
      </c>
      <c r="D4" s="47" t="s">
        <v>41</v>
      </c>
      <c r="E4" s="47" t="s">
        <v>161</v>
      </c>
      <c r="F4" s="47" t="s">
        <v>272</v>
      </c>
      <c r="G4" s="47" t="s">
        <v>39</v>
      </c>
      <c r="H4" s="46" t="s">
        <v>40</v>
      </c>
    </row>
    <row r="5" spans="1:11" ht="15" customHeight="1" thickTop="1">
      <c r="A5" s="551">
        <f>[3]Metryka!$C$3</f>
        <v>0</v>
      </c>
      <c r="B5" s="557"/>
      <c r="C5" s="315"/>
      <c r="D5" s="543"/>
      <c r="E5" s="316"/>
      <c r="F5" s="317"/>
      <c r="G5" s="316"/>
      <c r="H5" s="338"/>
      <c r="I5" s="26">
        <f>Metryka!$C$21</f>
        <v>0</v>
      </c>
      <c r="J5" s="33">
        <f>Metryka!$D$21</f>
        <v>0</v>
      </c>
      <c r="K5" s="26">
        <f>Metryka!$E$21</f>
        <v>0</v>
      </c>
    </row>
    <row r="6" spans="1:11" ht="15" customHeight="1">
      <c r="A6" s="551">
        <f>[3]Metryka!$C$3</f>
        <v>0</v>
      </c>
      <c r="B6" s="557"/>
      <c r="C6" s="315"/>
      <c r="D6" s="543"/>
      <c r="E6" s="316"/>
      <c r="F6" s="317"/>
      <c r="G6" s="316"/>
      <c r="H6" s="338"/>
      <c r="I6" s="26">
        <f>Metryka!$C$21</f>
        <v>0</v>
      </c>
      <c r="J6" s="33">
        <f>Metryka!$D$21</f>
        <v>0</v>
      </c>
      <c r="K6" s="26">
        <f>Metryka!$E$21</f>
        <v>0</v>
      </c>
    </row>
    <row r="7" spans="1:11" ht="15" customHeight="1">
      <c r="A7" s="551">
        <f>[3]Metryka!$C$3</f>
        <v>0</v>
      </c>
      <c r="B7" s="557"/>
      <c r="C7" s="315"/>
      <c r="D7" s="543"/>
      <c r="E7" s="316"/>
      <c r="F7" s="317"/>
      <c r="G7" s="316"/>
      <c r="H7" s="338"/>
      <c r="I7" s="26">
        <f>Metryka!$C$21</f>
        <v>0</v>
      </c>
      <c r="J7" s="33">
        <f>Metryka!$D$21</f>
        <v>0</v>
      </c>
      <c r="K7" s="26">
        <f>Metryka!$E$21</f>
        <v>0</v>
      </c>
    </row>
    <row r="8" spans="1:11" ht="15" customHeight="1">
      <c r="A8" s="551">
        <f>[3]Metryka!$C$3</f>
        <v>0</v>
      </c>
      <c r="B8" s="557"/>
      <c r="C8" s="315"/>
      <c r="D8" s="543"/>
      <c r="E8" s="316"/>
      <c r="F8" s="317"/>
      <c r="G8" s="316"/>
      <c r="H8" s="338"/>
      <c r="I8" s="26">
        <f>Metryka!$C$21</f>
        <v>0</v>
      </c>
      <c r="J8" s="33">
        <f>Metryka!$D$21</f>
        <v>0</v>
      </c>
      <c r="K8" s="26">
        <f>Metryka!$E$21</f>
        <v>0</v>
      </c>
    </row>
    <row r="9" spans="1:11" ht="15" customHeight="1">
      <c r="A9" s="551">
        <f>[3]Metryka!$C$3</f>
        <v>0</v>
      </c>
      <c r="B9" s="557"/>
      <c r="C9" s="315"/>
      <c r="D9" s="543"/>
      <c r="E9" s="316"/>
      <c r="F9" s="317"/>
      <c r="G9" s="316"/>
      <c r="H9" s="338"/>
      <c r="I9" s="26">
        <f>Metryka!$C$21</f>
        <v>0</v>
      </c>
      <c r="J9" s="33">
        <f>Metryka!$D$21</f>
        <v>0</v>
      </c>
      <c r="K9" s="26">
        <f>Metryka!$E$21</f>
        <v>0</v>
      </c>
    </row>
    <row r="10" spans="1:11" ht="15" customHeight="1">
      <c r="A10" s="551">
        <f>[3]Metryka!$C$3</f>
        <v>0</v>
      </c>
      <c r="B10" s="557"/>
      <c r="C10" s="315"/>
      <c r="D10" s="543"/>
      <c r="E10" s="316"/>
      <c r="F10" s="317"/>
      <c r="G10" s="316"/>
      <c r="H10" s="338"/>
      <c r="I10" s="26">
        <f>Metryka!$C$21</f>
        <v>0</v>
      </c>
      <c r="J10" s="33">
        <f>Metryka!$D$21</f>
        <v>0</v>
      </c>
      <c r="K10" s="26">
        <f>Metryka!$E$21</f>
        <v>0</v>
      </c>
    </row>
    <row r="11" spans="1:11" ht="15" customHeight="1">
      <c r="A11" s="551">
        <f>[3]Metryka!$C$3</f>
        <v>0</v>
      </c>
      <c r="B11" s="557"/>
      <c r="C11" s="315"/>
      <c r="D11" s="543"/>
      <c r="E11" s="316"/>
      <c r="F11" s="317"/>
      <c r="G11" s="316"/>
      <c r="H11" s="338"/>
      <c r="I11" s="26">
        <f>Metryka!$C$21</f>
        <v>0</v>
      </c>
      <c r="J11" s="33">
        <f>Metryka!$D$21</f>
        <v>0</v>
      </c>
      <c r="K11" s="26">
        <f>Metryka!$E$21</f>
        <v>0</v>
      </c>
    </row>
    <row r="12" spans="1:11" ht="15" customHeight="1">
      <c r="A12" s="551">
        <f>[3]Metryka!$C$3</f>
        <v>0</v>
      </c>
      <c r="B12" s="557"/>
      <c r="C12" s="315"/>
      <c r="D12" s="543"/>
      <c r="E12" s="316"/>
      <c r="F12" s="317"/>
      <c r="G12" s="316"/>
      <c r="H12" s="338"/>
      <c r="I12" s="26">
        <f>Metryka!$C$21</f>
        <v>0</v>
      </c>
      <c r="J12" s="33">
        <f>Metryka!$D$21</f>
        <v>0</v>
      </c>
      <c r="K12" s="26">
        <f>Metryka!$E$21</f>
        <v>0</v>
      </c>
    </row>
    <row r="13" spans="1:11" ht="15" customHeight="1">
      <c r="A13" s="551">
        <f>[3]Metryka!$C$3</f>
        <v>0</v>
      </c>
      <c r="B13" s="557"/>
      <c r="C13" s="315"/>
      <c r="D13" s="543"/>
      <c r="E13" s="316"/>
      <c r="F13" s="317"/>
      <c r="G13" s="316"/>
      <c r="H13" s="338"/>
      <c r="I13" s="26">
        <f>Metryka!$C$21</f>
        <v>0</v>
      </c>
      <c r="J13" s="33">
        <f>Metryka!$D$21</f>
        <v>0</v>
      </c>
      <c r="K13" s="26">
        <f>Metryka!$E$21</f>
        <v>0</v>
      </c>
    </row>
    <row r="14" spans="1:11" ht="15" customHeight="1">
      <c r="A14" s="551">
        <f>[3]Metryka!$C$3</f>
        <v>0</v>
      </c>
      <c r="B14" s="557"/>
      <c r="C14" s="315"/>
      <c r="D14" s="543"/>
      <c r="E14" s="316"/>
      <c r="F14" s="317"/>
      <c r="G14" s="316"/>
      <c r="H14" s="338"/>
      <c r="I14" s="26">
        <f>Metryka!$C$21</f>
        <v>0</v>
      </c>
      <c r="J14" s="33">
        <f>Metryka!$D$21</f>
        <v>0</v>
      </c>
      <c r="K14" s="26">
        <f>Metryka!$E$21</f>
        <v>0</v>
      </c>
    </row>
    <row r="15" spans="1:11" ht="15" customHeight="1">
      <c r="A15" s="551">
        <f>[3]Metryka!$C$3</f>
        <v>0</v>
      </c>
      <c r="B15" s="557"/>
      <c r="C15" s="315"/>
      <c r="D15" s="543"/>
      <c r="E15" s="316"/>
      <c r="F15" s="317"/>
      <c r="G15" s="316"/>
      <c r="H15" s="338"/>
      <c r="I15" s="26">
        <f>Metryka!$C$21</f>
        <v>0</v>
      </c>
      <c r="J15" s="33">
        <f>Metryka!$D$21</f>
        <v>0</v>
      </c>
      <c r="K15" s="26">
        <f>Metryka!$E$21</f>
        <v>0</v>
      </c>
    </row>
    <row r="16" spans="1:11" ht="15" customHeight="1">
      <c r="A16" s="551">
        <f>[3]Metryka!$C$3</f>
        <v>0</v>
      </c>
      <c r="B16" s="557"/>
      <c r="C16" s="315"/>
      <c r="D16" s="543"/>
      <c r="E16" s="316"/>
      <c r="F16" s="317"/>
      <c r="G16" s="316"/>
      <c r="H16" s="338"/>
      <c r="I16" s="26">
        <f>Metryka!$C$21</f>
        <v>0</v>
      </c>
      <c r="J16" s="33">
        <f>Metryka!$D$21</f>
        <v>0</v>
      </c>
      <c r="K16" s="26">
        <f>Metryka!$E$21</f>
        <v>0</v>
      </c>
    </row>
    <row r="17" spans="1:11" ht="15" customHeight="1">
      <c r="A17" s="551">
        <f>[3]Metryka!$C$3</f>
        <v>0</v>
      </c>
      <c r="B17" s="557"/>
      <c r="C17" s="315"/>
      <c r="D17" s="543"/>
      <c r="E17" s="316"/>
      <c r="F17" s="317"/>
      <c r="G17" s="316"/>
      <c r="H17" s="338"/>
      <c r="I17" s="26">
        <f>Metryka!$C$21</f>
        <v>0</v>
      </c>
      <c r="J17" s="33">
        <f>Metryka!$D$21</f>
        <v>0</v>
      </c>
      <c r="K17" s="26">
        <f>Metryka!$E$21</f>
        <v>0</v>
      </c>
    </row>
    <row r="18" spans="1:11" ht="15" customHeight="1">
      <c r="A18" s="551">
        <f>[3]Metryka!$C$3</f>
        <v>0</v>
      </c>
      <c r="B18" s="557"/>
      <c r="C18" s="315"/>
      <c r="D18" s="543"/>
      <c r="E18" s="316"/>
      <c r="F18" s="317"/>
      <c r="G18" s="316"/>
      <c r="H18" s="338"/>
      <c r="I18" s="26">
        <f>Metryka!$C$21</f>
        <v>0</v>
      </c>
      <c r="J18" s="33">
        <f>Metryka!$D$21</f>
        <v>0</v>
      </c>
      <c r="K18" s="26">
        <f>Metryka!$E$21</f>
        <v>0</v>
      </c>
    </row>
    <row r="19" spans="1:11" ht="15" customHeight="1">
      <c r="A19" s="551">
        <f>[3]Metryka!$C$3</f>
        <v>0</v>
      </c>
      <c r="B19" s="557"/>
      <c r="C19" s="315"/>
      <c r="D19" s="543"/>
      <c r="E19" s="316"/>
      <c r="F19" s="317"/>
      <c r="G19" s="316"/>
      <c r="H19" s="338"/>
      <c r="I19" s="26">
        <f>Metryka!$C$21</f>
        <v>0</v>
      </c>
      <c r="J19" s="33">
        <f>Metryka!$D$21</f>
        <v>0</v>
      </c>
      <c r="K19" s="26">
        <f>Metryka!$E$21</f>
        <v>0</v>
      </c>
    </row>
    <row r="20" spans="1:11" ht="15" customHeight="1">
      <c r="A20" s="551">
        <f>[3]Metryka!$C$3</f>
        <v>0</v>
      </c>
      <c r="B20" s="557"/>
      <c r="C20" s="315"/>
      <c r="D20" s="543"/>
      <c r="E20" s="316"/>
      <c r="F20" s="317"/>
      <c r="G20" s="316"/>
      <c r="H20" s="338"/>
      <c r="I20" s="26">
        <f>Metryka!$C$21</f>
        <v>0</v>
      </c>
      <c r="J20" s="33">
        <f>Metryka!$D$21</f>
        <v>0</v>
      </c>
      <c r="K20" s="26">
        <f>Metryka!$E$21</f>
        <v>0</v>
      </c>
    </row>
    <row r="21" spans="1:11" ht="15" customHeight="1">
      <c r="A21" s="551">
        <f>[3]Metryka!$C$3</f>
        <v>0</v>
      </c>
      <c r="B21" s="557"/>
      <c r="C21" s="315"/>
      <c r="D21" s="543"/>
      <c r="E21" s="316"/>
      <c r="F21" s="317"/>
      <c r="G21" s="316"/>
      <c r="H21" s="338"/>
      <c r="I21" s="26">
        <f>Metryka!$C$21</f>
        <v>0</v>
      </c>
      <c r="J21" s="33">
        <f>Metryka!$D$21</f>
        <v>0</v>
      </c>
      <c r="K21" s="26">
        <f>Metryka!$E$21</f>
        <v>0</v>
      </c>
    </row>
    <row r="22" spans="1:11" ht="15" customHeight="1">
      <c r="A22" s="551">
        <f>[3]Metryka!$C$3</f>
        <v>0</v>
      </c>
      <c r="B22" s="557"/>
      <c r="C22" s="315"/>
      <c r="D22" s="543"/>
      <c r="E22" s="316"/>
      <c r="F22" s="317"/>
      <c r="G22" s="316"/>
      <c r="H22" s="338"/>
      <c r="I22" s="26">
        <f>Metryka!$C$21</f>
        <v>0</v>
      </c>
      <c r="J22" s="33">
        <f>Metryka!$D$21</f>
        <v>0</v>
      </c>
      <c r="K22" s="26">
        <f>Metryka!$E$21</f>
        <v>0</v>
      </c>
    </row>
    <row r="23" spans="1:11" ht="15" customHeight="1">
      <c r="A23" s="551">
        <f>[3]Metryka!$C$3</f>
        <v>0</v>
      </c>
      <c r="B23" s="557"/>
      <c r="C23" s="315"/>
      <c r="D23" s="543"/>
      <c r="E23" s="316"/>
      <c r="F23" s="317"/>
      <c r="G23" s="316"/>
      <c r="H23" s="338"/>
      <c r="I23" s="26">
        <f>Metryka!$C$21</f>
        <v>0</v>
      </c>
      <c r="J23" s="33">
        <f>Metryka!$D$21</f>
        <v>0</v>
      </c>
      <c r="K23" s="26">
        <f>Metryka!$E$21</f>
        <v>0</v>
      </c>
    </row>
    <row r="24" spans="1:11" ht="15" customHeight="1">
      <c r="A24" s="551">
        <f>[3]Metryka!$C$3</f>
        <v>0</v>
      </c>
      <c r="B24" s="557"/>
      <c r="C24" s="315"/>
      <c r="D24" s="543"/>
      <c r="E24" s="316"/>
      <c r="F24" s="317"/>
      <c r="G24" s="316"/>
      <c r="H24" s="338"/>
      <c r="I24" s="26">
        <f>Metryka!$C$21</f>
        <v>0</v>
      </c>
      <c r="J24" s="33">
        <f>Metryka!$D$21</f>
        <v>0</v>
      </c>
      <c r="K24" s="26">
        <f>Metryka!$E$21</f>
        <v>0</v>
      </c>
    </row>
    <row r="25" spans="1:11" ht="15" customHeight="1">
      <c r="A25" s="551">
        <f>[3]Metryka!$C$3</f>
        <v>0</v>
      </c>
      <c r="B25" s="557"/>
      <c r="C25" s="315"/>
      <c r="D25" s="543"/>
      <c r="E25" s="316"/>
      <c r="F25" s="317"/>
      <c r="G25" s="316"/>
      <c r="H25" s="338"/>
      <c r="I25" s="26">
        <f>Metryka!$C$21</f>
        <v>0</v>
      </c>
      <c r="J25" s="33">
        <f>Metryka!$D$21</f>
        <v>0</v>
      </c>
      <c r="K25" s="26">
        <f>Metryka!$E$21</f>
        <v>0</v>
      </c>
    </row>
    <row r="26" spans="1:11" ht="15" customHeight="1">
      <c r="A26" s="551">
        <f>[3]Metryka!$C$3</f>
        <v>0</v>
      </c>
      <c r="B26" s="557"/>
      <c r="C26" s="315"/>
      <c r="D26" s="543"/>
      <c r="E26" s="316"/>
      <c r="F26" s="317"/>
      <c r="G26" s="316"/>
      <c r="H26" s="338"/>
      <c r="I26" s="26">
        <f>Metryka!$C$21</f>
        <v>0</v>
      </c>
      <c r="J26" s="33">
        <f>Metryka!$D$21</f>
        <v>0</v>
      </c>
      <c r="K26" s="26">
        <f>Metryka!$E$21</f>
        <v>0</v>
      </c>
    </row>
    <row r="27" spans="1:11" ht="15" customHeight="1">
      <c r="A27" s="551">
        <f>[3]Metryka!$C$3</f>
        <v>0</v>
      </c>
      <c r="B27" s="557"/>
      <c r="C27" s="315"/>
      <c r="D27" s="543"/>
      <c r="E27" s="316"/>
      <c r="F27" s="317"/>
      <c r="G27" s="316"/>
      <c r="H27" s="338"/>
      <c r="I27" s="26">
        <f>Metryka!$C$21</f>
        <v>0</v>
      </c>
      <c r="J27" s="33">
        <f>Metryka!$D$21</f>
        <v>0</v>
      </c>
      <c r="K27" s="26">
        <f>Metryka!$E$21</f>
        <v>0</v>
      </c>
    </row>
    <row r="28" spans="1:11" ht="15" customHeight="1">
      <c r="A28" s="551">
        <f>[3]Metryka!$C$3</f>
        <v>0</v>
      </c>
      <c r="B28" s="557"/>
      <c r="C28" s="315"/>
      <c r="D28" s="543"/>
      <c r="E28" s="316"/>
      <c r="F28" s="317"/>
      <c r="G28" s="316"/>
      <c r="H28" s="338"/>
      <c r="I28" s="26">
        <f>Metryka!$C$21</f>
        <v>0</v>
      </c>
      <c r="J28" s="33">
        <f>Metryka!$D$21</f>
        <v>0</v>
      </c>
      <c r="K28" s="26">
        <f>Metryka!$E$21</f>
        <v>0</v>
      </c>
    </row>
    <row r="29" spans="1:11" ht="15" customHeight="1">
      <c r="A29" s="551">
        <f>[3]Metryka!$C$3</f>
        <v>0</v>
      </c>
      <c r="B29" s="557"/>
      <c r="C29" s="315"/>
      <c r="D29" s="543"/>
      <c r="E29" s="316"/>
      <c r="F29" s="317"/>
      <c r="G29" s="316"/>
      <c r="H29" s="338"/>
      <c r="I29" s="26">
        <f>Metryka!$C$21</f>
        <v>0</v>
      </c>
      <c r="J29" s="33">
        <f>Metryka!$D$21</f>
        <v>0</v>
      </c>
      <c r="K29" s="26">
        <f>Metryka!$E$21</f>
        <v>0</v>
      </c>
    </row>
    <row r="30" spans="1:11" ht="15" customHeight="1">
      <c r="A30" s="551">
        <f>[3]Metryka!$C$3</f>
        <v>0</v>
      </c>
      <c r="B30" s="557"/>
      <c r="C30" s="315"/>
      <c r="D30" s="543"/>
      <c r="E30" s="316"/>
      <c r="F30" s="317"/>
      <c r="G30" s="316"/>
      <c r="H30" s="338"/>
      <c r="I30" s="26">
        <f>Metryka!$C$21</f>
        <v>0</v>
      </c>
      <c r="J30" s="33">
        <f>Metryka!$D$21</f>
        <v>0</v>
      </c>
      <c r="K30" s="26">
        <f>Metryka!$E$21</f>
        <v>0</v>
      </c>
    </row>
    <row r="31" spans="1:11" ht="15" customHeight="1">
      <c r="A31" s="551">
        <f>[3]Metryka!$C$3</f>
        <v>0</v>
      </c>
      <c r="B31" s="557"/>
      <c r="C31" s="315"/>
      <c r="D31" s="543"/>
      <c r="E31" s="316"/>
      <c r="F31" s="317"/>
      <c r="G31" s="316"/>
      <c r="H31" s="338"/>
      <c r="I31" s="26">
        <f>Metryka!$C$21</f>
        <v>0</v>
      </c>
      <c r="J31" s="33">
        <f>Metryka!$D$21</f>
        <v>0</v>
      </c>
      <c r="K31" s="26">
        <f>Metryka!$E$21</f>
        <v>0</v>
      </c>
    </row>
    <row r="32" spans="1:11" ht="15" customHeight="1" thickBot="1">
      <c r="A32" s="552">
        <f>[3]Metryka!$C$3</f>
        <v>0</v>
      </c>
      <c r="B32" s="558"/>
      <c r="C32" s="553"/>
      <c r="D32" s="544"/>
      <c r="E32" s="321"/>
      <c r="F32" s="322"/>
      <c r="G32" s="321"/>
      <c r="H32" s="343"/>
      <c r="I32" s="26">
        <f>Metryka!$C$21</f>
        <v>0</v>
      </c>
      <c r="J32" s="33">
        <f>Metryka!$D$21</f>
        <v>0</v>
      </c>
      <c r="K32" s="26">
        <f>Metryka!$E$21</f>
        <v>0</v>
      </c>
    </row>
    <row r="33" spans="3:16" ht="15" customHeight="1">
      <c r="C33" s="27"/>
    </row>
    <row r="34" spans="3:16" ht="15" customHeight="1"/>
    <row r="35" spans="3:16" ht="15" customHeight="1">
      <c r="L35" s="388"/>
    </row>
    <row r="36" spans="3:16" ht="15" customHeight="1"/>
    <row r="37" spans="3:16" ht="15" customHeight="1"/>
    <row r="38" spans="3:16" ht="15" customHeight="1"/>
    <row r="39" spans="3:16" ht="15" customHeight="1"/>
    <row r="40" spans="3:16" ht="15" customHeight="1"/>
    <row r="41" spans="3:16" ht="15" customHeight="1">
      <c r="C41" s="388" t="s">
        <v>661</v>
      </c>
      <c r="F41" s="26" t="s">
        <v>593</v>
      </c>
      <c r="J41" s="389"/>
      <c r="K41" s="389"/>
      <c r="L41" s="389"/>
      <c r="M41" s="389"/>
      <c r="N41" s="389"/>
      <c r="O41" s="389"/>
      <c r="P41" s="389"/>
    </row>
    <row r="42" spans="3:16" ht="15" customHeight="1">
      <c r="C42" s="388" t="s">
        <v>273</v>
      </c>
      <c r="F42" s="26">
        <v>2022</v>
      </c>
      <c r="J42" s="389"/>
      <c r="K42" s="390"/>
      <c r="L42" s="368"/>
      <c r="M42" s="368"/>
      <c r="N42" s="368"/>
      <c r="O42" s="368"/>
      <c r="P42" s="368"/>
    </row>
    <row r="43" spans="3:16" ht="15" customHeight="1">
      <c r="C43" s="388" t="s">
        <v>274</v>
      </c>
      <c r="F43" s="26" t="s">
        <v>667</v>
      </c>
      <c r="J43" s="389"/>
      <c r="K43" s="390"/>
      <c r="L43" s="368"/>
      <c r="M43" s="368"/>
      <c r="N43" s="368"/>
      <c r="O43" s="368"/>
      <c r="P43" s="368"/>
    </row>
    <row r="44" spans="3:16" ht="15" customHeight="1">
      <c r="C44" s="388" t="s">
        <v>660</v>
      </c>
      <c r="F44" s="26" t="s">
        <v>594</v>
      </c>
      <c r="J44" s="389"/>
      <c r="K44" s="390"/>
      <c r="L44" s="368"/>
      <c r="M44" s="368"/>
      <c r="N44" s="368"/>
      <c r="O44" s="368"/>
      <c r="P44" s="368"/>
    </row>
    <row r="45" spans="3:16" ht="15" customHeight="1">
      <c r="C45" s="388" t="s">
        <v>659</v>
      </c>
      <c r="F45" s="306" t="s">
        <v>666</v>
      </c>
      <c r="J45" s="389"/>
      <c r="K45" s="390"/>
      <c r="L45" s="368"/>
      <c r="M45" s="368"/>
      <c r="N45" s="368"/>
      <c r="O45" s="368"/>
      <c r="P45" s="368"/>
    </row>
    <row r="46" spans="3:16" ht="15" customHeight="1">
      <c r="C46" s="388" t="s">
        <v>454</v>
      </c>
      <c r="J46" s="389"/>
      <c r="K46" s="390"/>
      <c r="L46" s="368"/>
      <c r="M46" s="368"/>
      <c r="N46" s="368"/>
      <c r="O46" s="368"/>
      <c r="P46" s="368"/>
    </row>
    <row r="47" spans="3:16" ht="15" customHeight="1">
      <c r="C47" s="388" t="s">
        <v>383</v>
      </c>
      <c r="J47" s="389"/>
      <c r="K47" s="390"/>
      <c r="L47" s="368"/>
      <c r="M47" s="368"/>
      <c r="N47" s="368"/>
      <c r="O47" s="368"/>
      <c r="P47" s="368"/>
    </row>
    <row r="48" spans="3:16" ht="15" customHeight="1">
      <c r="C48" s="388" t="s">
        <v>276</v>
      </c>
      <c r="J48" s="389"/>
      <c r="K48" s="390"/>
      <c r="L48" s="368"/>
      <c r="M48" s="368"/>
      <c r="N48" s="368"/>
      <c r="O48" s="368"/>
      <c r="P48" s="368"/>
    </row>
    <row r="49" spans="3:16" ht="15" customHeight="1">
      <c r="C49" s="388" t="s">
        <v>277</v>
      </c>
      <c r="J49" s="389"/>
      <c r="K49" s="390"/>
      <c r="L49" s="368"/>
      <c r="M49" s="368"/>
      <c r="N49" s="368"/>
      <c r="O49" s="368"/>
      <c r="P49" s="368"/>
    </row>
    <row r="50" spans="3:16" ht="15" customHeight="1">
      <c r="C50" s="388" t="s">
        <v>278</v>
      </c>
      <c r="J50" s="389"/>
      <c r="K50" s="390"/>
      <c r="L50" s="368"/>
      <c r="M50" s="368"/>
      <c r="N50" s="368"/>
      <c r="O50" s="368"/>
      <c r="P50" s="368"/>
    </row>
    <row r="51" spans="3:16" ht="15" customHeight="1">
      <c r="C51" s="388" t="s">
        <v>279</v>
      </c>
      <c r="J51" s="389"/>
      <c r="K51" s="390"/>
      <c r="L51" s="368"/>
      <c r="M51" s="368"/>
      <c r="N51" s="368"/>
      <c r="O51" s="368"/>
      <c r="P51" s="368"/>
    </row>
    <row r="52" spans="3:16" ht="15" customHeight="1">
      <c r="C52" s="388" t="s">
        <v>280</v>
      </c>
      <c r="J52" s="389"/>
      <c r="K52" s="390"/>
      <c r="L52" s="368"/>
      <c r="M52" s="368"/>
      <c r="N52" s="368"/>
      <c r="O52" s="368"/>
      <c r="P52" s="368"/>
    </row>
    <row r="53" spans="3:16" ht="15" customHeight="1">
      <c r="C53" s="388" t="s">
        <v>281</v>
      </c>
      <c r="J53" s="389"/>
      <c r="K53" s="390"/>
      <c r="L53" s="368"/>
      <c r="M53" s="368"/>
      <c r="N53" s="368"/>
      <c r="O53" s="368"/>
      <c r="P53" s="368"/>
    </row>
    <row r="54" spans="3:16" ht="15" customHeight="1">
      <c r="C54" s="388" t="s">
        <v>282</v>
      </c>
      <c r="J54" s="389"/>
      <c r="K54" s="390"/>
      <c r="L54" s="368"/>
      <c r="M54" s="368"/>
      <c r="N54" s="368"/>
      <c r="O54" s="368"/>
      <c r="P54" s="368"/>
    </row>
    <row r="55" spans="3:16" ht="15" customHeight="1">
      <c r="C55" s="388" t="s">
        <v>283</v>
      </c>
      <c r="J55" s="389"/>
      <c r="K55" s="390"/>
      <c r="L55" s="368"/>
      <c r="M55" s="368"/>
      <c r="N55" s="368"/>
      <c r="O55" s="368"/>
      <c r="P55" s="368"/>
    </row>
    <row r="56" spans="3:16" ht="15" customHeight="1">
      <c r="C56" s="388" t="s">
        <v>284</v>
      </c>
      <c r="J56" s="389"/>
      <c r="K56" s="389"/>
      <c r="L56" s="389"/>
      <c r="M56" s="389"/>
      <c r="N56" s="389"/>
      <c r="O56" s="389"/>
      <c r="P56" s="389"/>
    </row>
    <row r="57" spans="3:16" ht="15" customHeight="1">
      <c r="C57" s="388" t="s">
        <v>285</v>
      </c>
      <c r="J57" s="389"/>
      <c r="K57" s="389"/>
      <c r="L57" s="389"/>
      <c r="M57" s="389"/>
      <c r="N57" s="389"/>
      <c r="O57" s="389"/>
      <c r="P57" s="389"/>
    </row>
    <row r="58" spans="3:16" ht="15" customHeight="1">
      <c r="C58" s="388" t="s">
        <v>286</v>
      </c>
      <c r="J58" s="389"/>
      <c r="K58" s="389"/>
      <c r="L58" s="389"/>
      <c r="M58" s="389"/>
      <c r="N58" s="389"/>
      <c r="O58" s="389"/>
      <c r="P58" s="389"/>
    </row>
    <row r="59" spans="3:16" ht="15" customHeight="1">
      <c r="C59" s="26" t="s">
        <v>287</v>
      </c>
    </row>
    <row r="60" spans="3:16" ht="15" customHeight="1"/>
    <row r="61" spans="3:16" ht="15" customHeight="1"/>
    <row r="62" spans="3:16" ht="15" customHeight="1"/>
    <row r="63" spans="3:16" ht="15" customHeight="1"/>
    <row r="133" spans="3:3">
      <c r="C133" s="26" t="s">
        <v>317</v>
      </c>
    </row>
    <row r="134" spans="3:3">
      <c r="C134" s="26" t="s">
        <v>318</v>
      </c>
    </row>
    <row r="135" spans="3:3">
      <c r="C135" s="26" t="s">
        <v>595</v>
      </c>
    </row>
  </sheetData>
  <dataValidations count="4">
    <dataValidation type="list" allowBlank="1" showInputMessage="1" showErrorMessage="1" sqref="B5:B32">
      <formula1>$F$42:$F$45</formula1>
    </dataValidation>
    <dataValidation type="list" allowBlank="1" showInputMessage="1" showErrorMessage="1" sqref="K42:K55">
      <formula1>$L$5:$L$35</formula1>
    </dataValidation>
    <dataValidation type="list" allowBlank="1" showInputMessage="1" showErrorMessage="1" sqref="G5:G32">
      <formula1>$C$133:$C$135</formula1>
    </dataValidation>
    <dataValidation type="list" allowBlank="1" showInputMessage="1" showErrorMessage="1" sqref="C5:C32">
      <formula1>$C$41:$C$59</formula1>
    </dataValidation>
  </dataValidations>
  <pageMargins left="0.7" right="0.7" top="0.75" bottom="0.75" header="0.3" footer="0.3"/>
  <pageSetup paperSize="9"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49"/>
  <sheetViews>
    <sheetView topLeftCell="B1" zoomScaleNormal="100" workbookViewId="0">
      <selection activeCell="B1" sqref="B1"/>
    </sheetView>
  </sheetViews>
  <sheetFormatPr defaultColWidth="9.109375" defaultRowHeight="13.2"/>
  <cols>
    <col min="1" max="1" width="9.109375" style="26" hidden="1" customWidth="1"/>
    <col min="2" max="2" width="54.109375" style="26" customWidth="1"/>
    <col min="3" max="12" width="14.109375" style="26" customWidth="1"/>
    <col min="13" max="17" width="9.109375" style="26" hidden="1" customWidth="1"/>
    <col min="18" max="16384" width="9.109375" style="26"/>
  </cols>
  <sheetData>
    <row r="1" spans="1:19" ht="15" customHeight="1">
      <c r="B1" s="76">
        <f>Metryka!C3</f>
        <v>0</v>
      </c>
    </row>
    <row r="2" spans="1:19" ht="15" customHeight="1" thickBot="1">
      <c r="B2" s="85" t="s">
        <v>601</v>
      </c>
      <c r="C2" s="85"/>
      <c r="D2" s="85"/>
      <c r="E2" s="85"/>
      <c r="F2" s="85"/>
      <c r="G2" s="85"/>
      <c r="H2" s="85"/>
      <c r="I2" s="85"/>
      <c r="J2" s="85"/>
      <c r="K2" s="85"/>
      <c r="L2" s="86"/>
    </row>
    <row r="3" spans="1:19" ht="45" hidden="1" customHeight="1" thickBot="1">
      <c r="A3" s="29"/>
      <c r="B3" s="186" t="s">
        <v>116</v>
      </c>
      <c r="C3" s="187" t="s">
        <v>117</v>
      </c>
      <c r="D3" s="187" t="s">
        <v>118</v>
      </c>
      <c r="E3" s="187" t="s">
        <v>119</v>
      </c>
      <c r="F3" s="187" t="s">
        <v>120</v>
      </c>
      <c r="G3" s="187" t="s">
        <v>123</v>
      </c>
      <c r="H3" s="187" t="s">
        <v>121</v>
      </c>
      <c r="I3" s="187" t="s">
        <v>122</v>
      </c>
      <c r="J3" s="187" t="s">
        <v>124</v>
      </c>
      <c r="K3" s="187" t="s">
        <v>125</v>
      </c>
      <c r="L3" s="188" t="s">
        <v>126</v>
      </c>
    </row>
    <row r="4" spans="1:19" ht="15" customHeight="1">
      <c r="A4" s="29"/>
      <c r="B4" s="68"/>
      <c r="C4" s="126"/>
      <c r="D4" s="127"/>
      <c r="E4" s="128"/>
      <c r="F4" s="134"/>
      <c r="G4" s="123"/>
      <c r="H4" s="124" t="s">
        <v>83</v>
      </c>
      <c r="I4" s="125"/>
      <c r="J4" s="131"/>
      <c r="K4" s="132" t="s">
        <v>84</v>
      </c>
      <c r="L4" s="133"/>
    </row>
    <row r="5" spans="1:19" ht="75" customHeight="1">
      <c r="A5" s="29"/>
      <c r="B5" s="56" t="s">
        <v>80</v>
      </c>
      <c r="C5" s="129" t="s">
        <v>73</v>
      </c>
      <c r="D5" s="130" t="s">
        <v>74</v>
      </c>
      <c r="E5" s="130" t="s">
        <v>75</v>
      </c>
      <c r="F5" s="135" t="s">
        <v>82</v>
      </c>
      <c r="G5" s="118" t="s">
        <v>76</v>
      </c>
      <c r="H5" s="93" t="s">
        <v>77</v>
      </c>
      <c r="I5" s="54" t="s">
        <v>78</v>
      </c>
      <c r="J5" s="118" t="s">
        <v>76</v>
      </c>
      <c r="K5" s="93" t="s">
        <v>77</v>
      </c>
      <c r="L5" s="54" t="s">
        <v>78</v>
      </c>
    </row>
    <row r="6" spans="1:19" ht="15" customHeight="1" thickBot="1">
      <c r="A6" s="29"/>
      <c r="B6" s="49"/>
      <c r="C6" s="48" t="s">
        <v>40</v>
      </c>
      <c r="D6" s="47" t="s">
        <v>40</v>
      </c>
      <c r="E6" s="47" t="s">
        <v>40</v>
      </c>
      <c r="F6" s="46" t="s">
        <v>40</v>
      </c>
      <c r="G6" s="119" t="s">
        <v>40</v>
      </c>
      <c r="H6" s="120" t="s">
        <v>40</v>
      </c>
      <c r="I6" s="46" t="s">
        <v>40</v>
      </c>
      <c r="J6" s="119" t="s">
        <v>40</v>
      </c>
      <c r="K6" s="120" t="s">
        <v>40</v>
      </c>
      <c r="L6" s="46" t="s">
        <v>40</v>
      </c>
    </row>
    <row r="7" spans="1:19" ht="15" customHeight="1" thickTop="1">
      <c r="A7" s="29">
        <f>Metryka!$C$3</f>
        <v>0</v>
      </c>
      <c r="B7" s="122" t="s">
        <v>79</v>
      </c>
      <c r="C7" s="151">
        <v>0</v>
      </c>
      <c r="D7" s="152">
        <v>0</v>
      </c>
      <c r="E7" s="152">
        <v>0</v>
      </c>
      <c r="F7" s="153">
        <v>0</v>
      </c>
      <c r="G7" s="154">
        <v>0</v>
      </c>
      <c r="H7" s="151">
        <v>0</v>
      </c>
      <c r="I7" s="155">
        <v>0</v>
      </c>
      <c r="J7" s="154">
        <v>0</v>
      </c>
      <c r="K7" s="151">
        <v>0</v>
      </c>
      <c r="L7" s="155">
        <v>0</v>
      </c>
      <c r="M7" s="26">
        <f>Metryka!$C$22</f>
        <v>0</v>
      </c>
      <c r="N7" s="33">
        <f>Metryka!$D$22</f>
        <v>0</v>
      </c>
      <c r="O7" s="27">
        <f>Metryka!$E$22</f>
        <v>0</v>
      </c>
      <c r="P7" s="34" t="b">
        <f>I12</f>
        <v>1</v>
      </c>
      <c r="Q7" s="137" t="b">
        <f>L12</f>
        <v>1</v>
      </c>
      <c r="S7" s="34"/>
    </row>
    <row r="8" spans="1:19" ht="60" customHeight="1" thickBot="1">
      <c r="A8" s="29">
        <f>Metryka!$C$3</f>
        <v>0</v>
      </c>
      <c r="B8" s="117" t="s">
        <v>81</v>
      </c>
      <c r="C8" s="156">
        <v>0</v>
      </c>
      <c r="D8" s="98">
        <v>0</v>
      </c>
      <c r="E8" s="98">
        <v>0</v>
      </c>
      <c r="F8" s="98">
        <v>0</v>
      </c>
      <c r="G8" s="157">
        <v>0</v>
      </c>
      <c r="H8" s="156">
        <v>0</v>
      </c>
      <c r="I8" s="158">
        <v>0</v>
      </c>
      <c r="J8" s="157">
        <v>0</v>
      </c>
      <c r="K8" s="112">
        <v>0</v>
      </c>
      <c r="L8" s="158">
        <v>0</v>
      </c>
      <c r="M8" s="26">
        <f>Metryka!$C$22</f>
        <v>0</v>
      </c>
      <c r="N8" s="33">
        <f>Metryka!$D$22</f>
        <v>0</v>
      </c>
      <c r="O8" s="27">
        <f>Metryka!$E$22</f>
        <v>0</v>
      </c>
      <c r="P8" s="136"/>
      <c r="R8" s="34"/>
      <c r="S8" s="34"/>
    </row>
    <row r="9" spans="1:19" ht="15" customHeight="1" thickBot="1">
      <c r="C9" s="28"/>
      <c r="D9" s="28"/>
      <c r="E9" s="28"/>
      <c r="F9" s="28"/>
      <c r="G9" s="28"/>
      <c r="H9" s="28"/>
      <c r="I9" s="28"/>
    </row>
    <row r="10" spans="1:19" ht="15" customHeight="1">
      <c r="E10" s="27"/>
      <c r="F10" s="27"/>
      <c r="G10" s="32" t="s">
        <v>15</v>
      </c>
      <c r="H10" s="31"/>
      <c r="I10" s="30"/>
      <c r="J10" s="32" t="s">
        <v>15</v>
      </c>
      <c r="K10" s="31"/>
      <c r="L10" s="30"/>
      <c r="M10" s="27"/>
    </row>
    <row r="11" spans="1:19" ht="30" customHeight="1">
      <c r="D11" s="27"/>
      <c r="G11" s="613" t="s">
        <v>14</v>
      </c>
      <c r="H11" s="614"/>
      <c r="I11" s="615"/>
      <c r="J11" s="613" t="s">
        <v>14</v>
      </c>
      <c r="K11" s="614"/>
      <c r="L11" s="615"/>
    </row>
    <row r="12" spans="1:19" ht="15" customHeight="1" thickBot="1">
      <c r="G12" s="647" t="s">
        <v>13</v>
      </c>
      <c r="H12" s="648"/>
      <c r="I12" s="116" t="b">
        <f>AND(SUM(C7:E8)=SUM(G7:I8))</f>
        <v>1</v>
      </c>
      <c r="J12" s="647" t="s">
        <v>13</v>
      </c>
      <c r="K12" s="648"/>
      <c r="L12" s="116" t="b">
        <f>AND(SUM(F7:F8)=SUM(J7:L8))</f>
        <v>1</v>
      </c>
    </row>
    <row r="13" spans="1:19" ht="15" customHeight="1"/>
    <row r="14" spans="1:19" ht="15" customHeight="1"/>
    <row r="15" spans="1:19" ht="15" customHeight="1"/>
    <row r="16" spans="1: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mergeCells count="4">
    <mergeCell ref="J11:L11"/>
    <mergeCell ref="J12:K12"/>
    <mergeCell ref="G11:I11"/>
    <mergeCell ref="G12:H12"/>
  </mergeCells>
  <pageMargins left="0.7" right="0.7" top="0.75" bottom="0.75" header="0.3" footer="0.3"/>
  <pageSetup paperSize="9" scale="61" orientation="landscape" r:id="rId1"/>
  <colBreaks count="1" manualBreakCount="1">
    <brk id="9" max="1048575" man="1"/>
  </colBreaks>
  <ignoredErrors>
    <ignoredError sqref="P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45"/>
  <sheetViews>
    <sheetView topLeftCell="B1" zoomScaleNormal="100" workbookViewId="0">
      <selection activeCell="B1" sqref="B1"/>
    </sheetView>
  </sheetViews>
  <sheetFormatPr defaultColWidth="9.109375" defaultRowHeight="13.2"/>
  <cols>
    <col min="1" max="1" width="9.109375" style="26" hidden="1" customWidth="1"/>
    <col min="2" max="2" width="17.109375" style="26" customWidth="1"/>
    <col min="3" max="3" width="11.44140625" style="26" customWidth="1"/>
    <col min="4" max="4" width="11.109375" style="26" customWidth="1"/>
    <col min="5" max="11" width="11.44140625" style="26" customWidth="1"/>
    <col min="12" max="12" width="65.88671875" style="26" customWidth="1"/>
    <col min="13" max="15" width="9.109375" style="26" hidden="1" customWidth="1"/>
    <col min="16" max="16" width="9.109375" style="26" customWidth="1"/>
    <col min="17" max="16384" width="9.109375" style="26"/>
  </cols>
  <sheetData>
    <row r="1" spans="1:17" ht="15" customHeight="1">
      <c r="B1" s="76">
        <f>Metryka!C3</f>
        <v>0</v>
      </c>
    </row>
    <row r="2" spans="1:17" ht="15" customHeight="1" thickBot="1">
      <c r="B2" s="420" t="s">
        <v>602</v>
      </c>
      <c r="C2" s="420"/>
      <c r="D2" s="420"/>
      <c r="E2" s="420"/>
      <c r="F2" s="420"/>
      <c r="G2" s="420"/>
      <c r="H2" s="420"/>
      <c r="I2" s="420"/>
      <c r="J2" s="420"/>
      <c r="K2" s="420"/>
      <c r="L2" s="420"/>
      <c r="M2" s="57"/>
      <c r="N2" s="57"/>
    </row>
    <row r="3" spans="1:17" ht="45" hidden="1" customHeight="1" thickBot="1">
      <c r="A3" s="29"/>
      <c r="B3" s="186" t="s">
        <v>132</v>
      </c>
      <c r="C3" s="187" t="s">
        <v>133</v>
      </c>
      <c r="D3" s="187" t="s">
        <v>134</v>
      </c>
      <c r="E3" s="187" t="s">
        <v>135</v>
      </c>
      <c r="F3" s="187" t="s">
        <v>136</v>
      </c>
      <c r="G3" s="187" t="s">
        <v>241</v>
      </c>
      <c r="H3" s="187" t="s">
        <v>242</v>
      </c>
      <c r="I3" s="187" t="s">
        <v>137</v>
      </c>
      <c r="J3" s="187" t="s">
        <v>139</v>
      </c>
      <c r="K3" s="187" t="s">
        <v>138</v>
      </c>
      <c r="L3" s="223" t="s">
        <v>140</v>
      </c>
      <c r="M3" s="75"/>
      <c r="N3" s="75"/>
    </row>
    <row r="4" spans="1:17" ht="30" customHeight="1">
      <c r="A4" s="29"/>
      <c r="B4" s="68"/>
      <c r="C4" s="641" t="s">
        <v>85</v>
      </c>
      <c r="D4" s="643"/>
      <c r="E4" s="641" t="s">
        <v>130</v>
      </c>
      <c r="F4" s="643"/>
      <c r="G4" s="649" t="s">
        <v>243</v>
      </c>
      <c r="H4" s="650"/>
      <c r="I4" s="221"/>
      <c r="J4" s="64" t="s">
        <v>86</v>
      </c>
      <c r="K4" s="222"/>
      <c r="L4" s="651" t="s">
        <v>475</v>
      </c>
      <c r="M4" s="57"/>
      <c r="N4" s="57"/>
    </row>
    <row r="5" spans="1:17" ht="45" customHeight="1">
      <c r="A5" s="29"/>
      <c r="B5" s="56" t="s">
        <v>128</v>
      </c>
      <c r="C5" s="55" t="s">
        <v>13</v>
      </c>
      <c r="D5" s="54" t="s">
        <v>129</v>
      </c>
      <c r="E5" s="118" t="s">
        <v>13</v>
      </c>
      <c r="F5" s="54" t="s">
        <v>129</v>
      </c>
      <c r="G5" s="118" t="s">
        <v>13</v>
      </c>
      <c r="H5" s="54" t="s">
        <v>129</v>
      </c>
      <c r="I5" s="118" t="s">
        <v>13</v>
      </c>
      <c r="J5" s="55" t="s">
        <v>129</v>
      </c>
      <c r="K5" s="54" t="s">
        <v>131</v>
      </c>
      <c r="L5" s="652"/>
    </row>
    <row r="6" spans="1:17" ht="15" customHeight="1" thickBot="1">
      <c r="A6" s="29"/>
      <c r="B6" s="49"/>
      <c r="C6" s="47" t="s">
        <v>46</v>
      </c>
      <c r="D6" s="46" t="s">
        <v>46</v>
      </c>
      <c r="E6" s="119" t="s">
        <v>46</v>
      </c>
      <c r="F6" s="46" t="s">
        <v>46</v>
      </c>
      <c r="G6" s="119" t="s">
        <v>46</v>
      </c>
      <c r="H6" s="46" t="s">
        <v>46</v>
      </c>
      <c r="I6" s="119" t="s">
        <v>46</v>
      </c>
      <c r="J6" s="47" t="s">
        <v>46</v>
      </c>
      <c r="K6" s="46" t="s">
        <v>46</v>
      </c>
      <c r="L6" s="224" t="s">
        <v>39</v>
      </c>
    </row>
    <row r="7" spans="1:17" ht="15" customHeight="1" thickTop="1">
      <c r="A7" s="29">
        <f>Metryka!$C$3</f>
        <v>0</v>
      </c>
      <c r="B7" s="122" t="s">
        <v>13</v>
      </c>
      <c r="C7" s="140">
        <v>0</v>
      </c>
      <c r="D7" s="229">
        <v>0</v>
      </c>
      <c r="E7" s="181">
        <v>0</v>
      </c>
      <c r="F7" s="229">
        <v>0</v>
      </c>
      <c r="G7" s="181">
        <v>0</v>
      </c>
      <c r="H7" s="229">
        <v>0</v>
      </c>
      <c r="I7" s="181">
        <v>0</v>
      </c>
      <c r="J7" s="140">
        <v>0</v>
      </c>
      <c r="K7" s="229">
        <v>0</v>
      </c>
      <c r="L7" s="225"/>
      <c r="M7" s="26">
        <f>Metryka!$C$23</f>
        <v>0</v>
      </c>
      <c r="N7" s="33">
        <f>Metryka!$D$23</f>
        <v>0</v>
      </c>
      <c r="O7" s="27">
        <f>Metryka!$E$23</f>
        <v>0</v>
      </c>
      <c r="P7" s="34"/>
      <c r="Q7" s="34"/>
    </row>
    <row r="8" spans="1:17" ht="15" customHeight="1" thickBot="1">
      <c r="A8" s="29">
        <f>Metryka!$C$3</f>
        <v>0</v>
      </c>
      <c r="B8" s="220" t="s">
        <v>127</v>
      </c>
      <c r="C8" s="110"/>
      <c r="D8" s="283"/>
      <c r="E8" s="212"/>
      <c r="F8" s="283"/>
      <c r="G8" s="110"/>
      <c r="H8" s="183"/>
      <c r="I8" s="110"/>
      <c r="J8" s="106"/>
      <c r="K8" s="183"/>
      <c r="L8" s="226"/>
      <c r="M8" s="26">
        <f>Metryka!$C$23</f>
        <v>0</v>
      </c>
      <c r="N8" s="33">
        <f>Metryka!$D$23</f>
        <v>0</v>
      </c>
      <c r="O8" s="27">
        <f>Metryka!$E$23</f>
        <v>0</v>
      </c>
      <c r="P8" s="34"/>
      <c r="Q8" s="34"/>
    </row>
    <row r="9" spans="1:17" ht="15" customHeight="1">
      <c r="C9" s="28"/>
      <c r="D9" s="28"/>
      <c r="E9" s="28"/>
      <c r="F9" s="28"/>
      <c r="G9" s="28"/>
      <c r="H9" s="28"/>
      <c r="I9" s="28"/>
      <c r="J9" s="28"/>
      <c r="K9" s="28"/>
      <c r="L9" s="28"/>
    </row>
    <row r="10" spans="1:17" ht="15" customHeight="1">
      <c r="D10" s="27"/>
      <c r="E10" s="27"/>
      <c r="P10" s="27"/>
    </row>
    <row r="11" spans="1:17" ht="15" customHeight="1">
      <c r="C11" s="27"/>
    </row>
    <row r="12" spans="1:17" ht="15" customHeight="1"/>
    <row r="13" spans="1:17" ht="15" customHeight="1"/>
    <row r="14" spans="1:17" ht="15" customHeight="1"/>
    <row r="15" spans="1:17" ht="15" customHeight="1"/>
    <row r="16" spans="1: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G4:H4"/>
    <mergeCell ref="E4:F4"/>
    <mergeCell ref="C4:D4"/>
    <mergeCell ref="L4:L5"/>
  </mergeCells>
  <pageMargins left="0.7" right="0.7" top="0.75" bottom="0.75" header="0.3" footer="0.3"/>
  <pageSetup paperSize="9" scale="61" orientation="landscape" r:id="rId1"/>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42"/>
  <sheetViews>
    <sheetView topLeftCell="B1" zoomScaleNormal="100" workbookViewId="0">
      <selection activeCell="B1" sqref="B1"/>
    </sheetView>
  </sheetViews>
  <sheetFormatPr defaultColWidth="9.109375" defaultRowHeight="13.2"/>
  <cols>
    <col min="1" max="1" width="9.109375" style="26" hidden="1" customWidth="1"/>
    <col min="2" max="5" width="14.109375" style="26" customWidth="1"/>
    <col min="6" max="6" width="37.109375" style="26" customWidth="1"/>
    <col min="7" max="8" width="14.109375" style="26" customWidth="1"/>
    <col min="9" max="9" width="37.109375" style="26" customWidth="1"/>
    <col min="10" max="12" width="9.109375" style="26" hidden="1" customWidth="1"/>
    <col min="13" max="13" width="9.109375" style="26" customWidth="1"/>
    <col min="14" max="16384" width="9.109375" style="26"/>
  </cols>
  <sheetData>
    <row r="1" spans="1:16" ht="15" customHeight="1">
      <c r="B1" s="76">
        <f>Metryka!C3</f>
        <v>0</v>
      </c>
    </row>
    <row r="2" spans="1:16" ht="15" customHeight="1">
      <c r="B2" s="57" t="s">
        <v>603</v>
      </c>
      <c r="C2" s="57"/>
      <c r="D2" s="57"/>
      <c r="E2" s="57"/>
      <c r="F2" s="57"/>
      <c r="G2" s="57"/>
      <c r="H2" s="57"/>
      <c r="I2" s="57"/>
    </row>
    <row r="3" spans="1:16" ht="15" customHeight="1" thickBot="1">
      <c r="B3" s="86" t="s">
        <v>88</v>
      </c>
      <c r="C3" s="85"/>
      <c r="D3" s="85"/>
      <c r="E3" s="85"/>
      <c r="F3" s="85"/>
      <c r="G3" s="85"/>
      <c r="H3" s="85"/>
      <c r="I3" s="85"/>
    </row>
    <row r="4" spans="1:16" ht="45" hidden="1" customHeight="1" thickBot="1">
      <c r="A4" s="29"/>
      <c r="B4" s="190" t="s">
        <v>141</v>
      </c>
      <c r="C4" s="190" t="s">
        <v>142</v>
      </c>
      <c r="D4" s="190" t="s">
        <v>143</v>
      </c>
      <c r="E4" s="190" t="s">
        <v>144</v>
      </c>
      <c r="F4" s="190" t="s">
        <v>145</v>
      </c>
      <c r="G4" s="190" t="s">
        <v>147</v>
      </c>
      <c r="H4" s="190" t="s">
        <v>148</v>
      </c>
      <c r="I4" s="191" t="s">
        <v>146</v>
      </c>
    </row>
    <row r="5" spans="1:16" ht="15" customHeight="1">
      <c r="A5" s="29"/>
      <c r="B5" s="67"/>
      <c r="C5" s="185" t="s">
        <v>95</v>
      </c>
      <c r="D5" s="121"/>
      <c r="E5" s="144"/>
      <c r="F5" s="147"/>
      <c r="G5" s="141"/>
      <c r="H5" s="144"/>
      <c r="I5" s="149"/>
    </row>
    <row r="6" spans="1:16" ht="75" customHeight="1">
      <c r="A6" s="29"/>
      <c r="B6" s="78" t="s">
        <v>87</v>
      </c>
      <c r="C6" s="55" t="s">
        <v>44</v>
      </c>
      <c r="D6" s="54" t="s">
        <v>32</v>
      </c>
      <c r="E6" s="95" t="s">
        <v>92</v>
      </c>
      <c r="F6" s="148" t="s">
        <v>91</v>
      </c>
      <c r="G6" s="115" t="s">
        <v>90</v>
      </c>
      <c r="H6" s="95" t="s">
        <v>93</v>
      </c>
      <c r="I6" s="148" t="s">
        <v>94</v>
      </c>
    </row>
    <row r="7" spans="1:16" ht="15" customHeight="1" thickBot="1">
      <c r="A7" s="29"/>
      <c r="B7" s="48" t="s">
        <v>34</v>
      </c>
      <c r="C7" s="47" t="s">
        <v>89</v>
      </c>
      <c r="D7" s="46" t="s">
        <v>89</v>
      </c>
      <c r="E7" s="96" t="s">
        <v>33</v>
      </c>
      <c r="F7" s="150" t="s">
        <v>41</v>
      </c>
      <c r="G7" s="114" t="s">
        <v>40</v>
      </c>
      <c r="H7" s="96" t="s">
        <v>33</v>
      </c>
      <c r="I7" s="150" t="s">
        <v>39</v>
      </c>
    </row>
    <row r="8" spans="1:16" ht="15" customHeight="1" thickTop="1" thickBot="1">
      <c r="A8" s="29">
        <f>Metryka!$C$3</f>
        <v>0</v>
      </c>
      <c r="B8" s="184">
        <v>0</v>
      </c>
      <c r="C8" s="291"/>
      <c r="D8" s="292"/>
      <c r="E8" s="145"/>
      <c r="F8" s="143"/>
      <c r="G8" s="142">
        <v>0</v>
      </c>
      <c r="H8" s="145"/>
      <c r="I8" s="146"/>
      <c r="J8" s="26">
        <f>Metryka!$C$24</f>
        <v>0</v>
      </c>
      <c r="K8" s="33">
        <f>Metryka!$D$24</f>
        <v>0</v>
      </c>
      <c r="L8" s="27">
        <f>Metryka!$E$24</f>
        <v>0</v>
      </c>
      <c r="N8" s="137"/>
      <c r="P8" s="34"/>
    </row>
    <row r="9" spans="1:16" ht="15" customHeight="1">
      <c r="C9" s="28"/>
      <c r="D9" s="28"/>
      <c r="E9" s="28"/>
      <c r="F9" s="28"/>
      <c r="G9" s="28"/>
      <c r="H9" s="28"/>
      <c r="I9" s="28"/>
    </row>
    <row r="10" spans="1:16" ht="15" customHeight="1"/>
    <row r="11" spans="1:16" ht="15" customHeight="1"/>
    <row r="12" spans="1:16" ht="15" customHeight="1"/>
    <row r="13" spans="1:16" ht="15" customHeight="1"/>
    <row r="14" spans="1:16" ht="15" customHeight="1"/>
    <row r="15" spans="1:16" ht="15" customHeight="1"/>
    <row r="16" spans="1:16" ht="15" customHeight="1"/>
    <row r="17" spans="2:2" ht="15" customHeight="1"/>
    <row r="18" spans="2:2" ht="15" customHeight="1"/>
    <row r="19" spans="2:2" ht="15" customHeight="1"/>
    <row r="20" spans="2:2" ht="15" customHeight="1"/>
    <row r="21" spans="2:2" ht="15" customHeight="1"/>
    <row r="22" spans="2:2" ht="15" customHeight="1"/>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c r="B31" s="26" t="s">
        <v>36</v>
      </c>
    </row>
    <row r="32" spans="2:2" ht="15" customHeight="1">
      <c r="B32" s="26" t="s">
        <v>37</v>
      </c>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dataValidations count="1">
    <dataValidation type="list" allowBlank="1" showInputMessage="1" showErrorMessage="1" sqref="E8 H8">
      <formula1>$B$31:$B$32</formula1>
    </dataValidation>
  </dataValidations>
  <pageMargins left="0.7" right="0.7" top="0.75" bottom="0.75" header="0.3" footer="0.3"/>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17"/>
  <sheetViews>
    <sheetView topLeftCell="B1" zoomScaleNormal="100" workbookViewId="0">
      <selection activeCell="B1" sqref="B1"/>
    </sheetView>
  </sheetViews>
  <sheetFormatPr defaultColWidth="9.109375" defaultRowHeight="13.2"/>
  <cols>
    <col min="1" max="1" width="9.109375" style="26" hidden="1" customWidth="1"/>
    <col min="2" max="2" width="48.5546875" style="26" customWidth="1"/>
    <col min="3" max="6" width="14.109375" style="26" customWidth="1"/>
    <col min="7" max="9" width="9.109375" style="26" hidden="1" customWidth="1"/>
    <col min="10" max="16384" width="9.109375" style="26"/>
  </cols>
  <sheetData>
    <row r="1" spans="1:9" ht="15" customHeight="1">
      <c r="B1" s="76">
        <f>Metryka!C3</f>
        <v>0</v>
      </c>
    </row>
    <row r="2" spans="1:9" ht="30" customHeight="1" thickBot="1">
      <c r="B2" s="630" t="s">
        <v>604</v>
      </c>
      <c r="C2" s="630"/>
      <c r="D2" s="630"/>
      <c r="E2" s="630"/>
      <c r="F2" s="630"/>
    </row>
    <row r="3" spans="1:9" ht="45" hidden="1" customHeight="1" thickBot="1">
      <c r="B3" s="194" t="s">
        <v>174</v>
      </c>
      <c r="C3" s="190" t="s">
        <v>175</v>
      </c>
      <c r="D3" s="190" t="s">
        <v>176</v>
      </c>
      <c r="E3" s="190" t="s">
        <v>177</v>
      </c>
      <c r="F3" s="190" t="s">
        <v>178</v>
      </c>
    </row>
    <row r="4" spans="1:9" ht="15" customHeight="1">
      <c r="A4" s="29"/>
      <c r="B4" s="656" t="s">
        <v>158</v>
      </c>
      <c r="C4" s="653" t="s">
        <v>320</v>
      </c>
      <c r="D4" s="654"/>
      <c r="E4" s="655" t="s">
        <v>321</v>
      </c>
      <c r="F4" s="654"/>
    </row>
    <row r="5" spans="1:9" ht="30" customHeight="1">
      <c r="A5" s="29"/>
      <c r="B5" s="657"/>
      <c r="C5" s="215" t="s">
        <v>322</v>
      </c>
      <c r="D5" s="381" t="s">
        <v>384</v>
      </c>
      <c r="E5" s="391" t="s">
        <v>322</v>
      </c>
      <c r="F5" s="94" t="s">
        <v>384</v>
      </c>
    </row>
    <row r="6" spans="1:9" ht="15" customHeight="1" thickBot="1">
      <c r="A6" s="29"/>
      <c r="B6" s="658"/>
      <c r="C6" s="230" t="s">
        <v>46</v>
      </c>
      <c r="D6" s="227" t="s">
        <v>46</v>
      </c>
      <c r="E6" s="232" t="s">
        <v>46</v>
      </c>
      <c r="F6" s="162" t="s">
        <v>46</v>
      </c>
    </row>
    <row r="7" spans="1:9" ht="30" customHeight="1" thickTop="1">
      <c r="A7" s="29">
        <f>Metryka!$C$3</f>
        <v>0</v>
      </c>
      <c r="B7" s="203" t="s">
        <v>324</v>
      </c>
      <c r="C7" s="235"/>
      <c r="D7" s="229"/>
      <c r="E7" s="180"/>
      <c r="F7" s="182"/>
      <c r="G7" s="26">
        <f>Metryka!$C$25</f>
        <v>0</v>
      </c>
      <c r="H7" s="33">
        <f>Metryka!$D$25</f>
        <v>0</v>
      </c>
      <c r="I7" s="27">
        <f>Metryka!$E$25</f>
        <v>0</v>
      </c>
    </row>
    <row r="8" spans="1:9" ht="30" customHeight="1">
      <c r="A8" s="29">
        <f>Metryka!$C$3</f>
        <v>0</v>
      </c>
      <c r="B8" s="204" t="s">
        <v>325</v>
      </c>
      <c r="C8" s="216"/>
      <c r="D8" s="393"/>
      <c r="E8" s="207"/>
      <c r="F8" s="394"/>
      <c r="G8" s="26">
        <f>Metryka!$C$25</f>
        <v>0</v>
      </c>
      <c r="H8" s="33">
        <f>Metryka!$D$25</f>
        <v>0</v>
      </c>
      <c r="I8" s="27">
        <f>Metryka!$E$25</f>
        <v>0</v>
      </c>
    </row>
    <row r="9" spans="1:9" ht="30" customHeight="1">
      <c r="A9" s="29">
        <f>Metryka!$C$3</f>
        <v>0</v>
      </c>
      <c r="B9" s="403" t="s">
        <v>326</v>
      </c>
      <c r="C9" s="236"/>
      <c r="D9" s="238"/>
      <c r="E9" s="392"/>
      <c r="F9" s="237"/>
      <c r="G9" s="26">
        <f>Metryka!$C$25</f>
        <v>0</v>
      </c>
      <c r="H9" s="33">
        <f>Metryka!$D$25</f>
        <v>0</v>
      </c>
      <c r="I9" s="27">
        <f>Metryka!$E$25</f>
        <v>0</v>
      </c>
    </row>
    <row r="10" spans="1:9" ht="30" customHeight="1" thickBot="1">
      <c r="A10" s="29">
        <f>Metryka!$C$3</f>
        <v>0</v>
      </c>
      <c r="B10" s="397" t="s">
        <v>327</v>
      </c>
      <c r="C10" s="231"/>
      <c r="D10" s="228"/>
      <c r="E10" s="233"/>
      <c r="F10" s="234"/>
      <c r="G10" s="26">
        <f>Metryka!$C$25</f>
        <v>0</v>
      </c>
      <c r="H10" s="33">
        <f>Metryka!$D$25</f>
        <v>0</v>
      </c>
      <c r="I10" s="27">
        <f>Metryka!$E$25</f>
        <v>0</v>
      </c>
    </row>
    <row r="11" spans="1:9" ht="30" customHeight="1" thickTop="1">
      <c r="A11" s="29">
        <f>Metryka!$C$3</f>
        <v>0</v>
      </c>
      <c r="B11" s="395" t="s">
        <v>328</v>
      </c>
      <c r="C11" s="236"/>
      <c r="D11" s="238"/>
      <c r="E11" s="392"/>
      <c r="F11" s="237"/>
      <c r="G11" s="26">
        <f>Metryka!$C$25</f>
        <v>0</v>
      </c>
      <c r="H11" s="33">
        <f>Metryka!$D$25</f>
        <v>0</v>
      </c>
      <c r="I11" s="27">
        <f>Metryka!$E$25</f>
        <v>0</v>
      </c>
    </row>
    <row r="12" spans="1:9" ht="30" customHeight="1">
      <c r="A12" s="29">
        <f>Metryka!$C$3</f>
        <v>0</v>
      </c>
      <c r="B12" s="396" t="s">
        <v>329</v>
      </c>
      <c r="C12" s="216"/>
      <c r="D12" s="393"/>
      <c r="E12" s="207"/>
      <c r="F12" s="394"/>
      <c r="G12" s="26">
        <f>Metryka!$C$25</f>
        <v>0</v>
      </c>
      <c r="H12" s="33">
        <f>Metryka!$D$25</f>
        <v>0</v>
      </c>
      <c r="I12" s="27">
        <f>Metryka!$E$25</f>
        <v>0</v>
      </c>
    </row>
    <row r="13" spans="1:9" ht="30" customHeight="1" thickBot="1">
      <c r="A13" s="29">
        <f>Metryka!$C$3</f>
        <v>0</v>
      </c>
      <c r="B13" s="398" t="s">
        <v>323</v>
      </c>
      <c r="C13" s="399"/>
      <c r="D13" s="400"/>
      <c r="E13" s="401"/>
      <c r="F13" s="402"/>
      <c r="G13" s="26">
        <f>Metryka!$C$25</f>
        <v>0</v>
      </c>
      <c r="H13" s="33">
        <f>Metryka!$D$25</f>
        <v>0</v>
      </c>
      <c r="I13" s="27">
        <f>Metryka!$E$25</f>
        <v>0</v>
      </c>
    </row>
    <row r="14" spans="1:9" ht="15" customHeight="1"/>
    <row r="15" spans="1:9" ht="15" customHeight="1"/>
    <row r="16" spans="1:9" ht="15" customHeight="1"/>
    <row r="17" spans="2:2" ht="15" customHeight="1">
      <c r="B17" s="26" t="s">
        <v>38</v>
      </c>
    </row>
  </sheetData>
  <mergeCells count="4">
    <mergeCell ref="C4:D4"/>
    <mergeCell ref="E4:F4"/>
    <mergeCell ref="B2:F2"/>
    <mergeCell ref="B4:B6"/>
  </mergeCells>
  <pageMargins left="0.7" right="0.7" top="0.75" bottom="0.75"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B1" zoomScaleNormal="100" workbookViewId="0">
      <selection activeCell="B1" sqref="B1"/>
    </sheetView>
  </sheetViews>
  <sheetFormatPr defaultColWidth="9.109375" defaultRowHeight="13.2"/>
  <cols>
    <col min="1" max="1" width="8.44140625" style="26" hidden="1" customWidth="1"/>
    <col min="2" max="8" width="14.109375" style="26" customWidth="1"/>
    <col min="9" max="10" width="45.88671875" style="26" customWidth="1"/>
    <col min="11" max="12" width="17.109375" style="26" customWidth="1"/>
    <col min="13" max="15" width="9.109375" style="26" hidden="1" customWidth="1"/>
    <col min="16" max="16" width="9.109375" style="26" customWidth="1"/>
    <col min="17" max="16384" width="9.109375" style="26"/>
  </cols>
  <sheetData>
    <row r="1" spans="1:15" ht="15" customHeight="1">
      <c r="B1" s="76">
        <f>Metryka!C3</f>
        <v>0</v>
      </c>
    </row>
    <row r="2" spans="1:15" ht="15" customHeight="1" thickBot="1">
      <c r="B2" s="85" t="s">
        <v>605</v>
      </c>
      <c r="C2" s="192"/>
      <c r="D2" s="192"/>
      <c r="E2" s="192"/>
      <c r="F2" s="192"/>
      <c r="G2" s="192"/>
      <c r="H2" s="192"/>
      <c r="I2" s="192"/>
      <c r="J2" s="192"/>
      <c r="K2" s="193"/>
      <c r="L2" s="193"/>
    </row>
    <row r="3" spans="1:15" ht="45" hidden="1" customHeight="1" thickBot="1">
      <c r="A3" s="29"/>
      <c r="B3" s="252" t="s">
        <v>218</v>
      </c>
      <c r="C3" s="195" t="s">
        <v>219</v>
      </c>
      <c r="D3" s="195" t="s">
        <v>220</v>
      </c>
      <c r="E3" s="195" t="s">
        <v>221</v>
      </c>
      <c r="F3" s="195" t="s">
        <v>222</v>
      </c>
      <c r="G3" s="195" t="s">
        <v>223</v>
      </c>
      <c r="H3" s="195" t="s">
        <v>224</v>
      </c>
      <c r="I3" s="195" t="s">
        <v>225</v>
      </c>
      <c r="J3" s="195" t="s">
        <v>226</v>
      </c>
      <c r="K3" s="195" t="s">
        <v>227</v>
      </c>
      <c r="L3" s="195" t="s">
        <v>228</v>
      </c>
      <c r="M3" s="179"/>
    </row>
    <row r="4" spans="1:15" ht="15" customHeight="1">
      <c r="A4" s="29"/>
      <c r="B4" s="273"/>
      <c r="C4" s="285"/>
      <c r="D4" s="198"/>
      <c r="E4" s="198" t="s">
        <v>217</v>
      </c>
      <c r="F4" s="198"/>
      <c r="G4" s="198"/>
      <c r="H4" s="286"/>
      <c r="I4" s="287"/>
      <c r="J4" s="288"/>
      <c r="K4" s="289"/>
      <c r="L4" s="290"/>
      <c r="M4" s="27"/>
    </row>
    <row r="5" spans="1:15" ht="75" customHeight="1" thickBot="1">
      <c r="A5" s="29"/>
      <c r="B5" s="271" t="s">
        <v>208</v>
      </c>
      <c r="C5" s="272" t="s">
        <v>213</v>
      </c>
      <c r="D5" s="272" t="s">
        <v>209</v>
      </c>
      <c r="E5" s="272" t="s">
        <v>210</v>
      </c>
      <c r="F5" s="272" t="s">
        <v>211</v>
      </c>
      <c r="G5" s="272" t="s">
        <v>212</v>
      </c>
      <c r="H5" s="272" t="s">
        <v>214</v>
      </c>
      <c r="I5" s="95" t="s">
        <v>215</v>
      </c>
      <c r="J5" s="93" t="s">
        <v>216</v>
      </c>
      <c r="K5" s="270" t="s">
        <v>229</v>
      </c>
      <c r="L5" s="240" t="s">
        <v>230</v>
      </c>
    </row>
    <row r="6" spans="1:15" ht="45" customHeight="1" thickTop="1" thickBot="1">
      <c r="A6" s="29">
        <f>Metryka!$C$3</f>
        <v>0</v>
      </c>
      <c r="B6" s="274"/>
      <c r="C6" s="275"/>
      <c r="D6" s="276"/>
      <c r="E6" s="275"/>
      <c r="F6" s="277"/>
      <c r="G6" s="277"/>
      <c r="H6" s="277"/>
      <c r="I6" s="280"/>
      <c r="J6" s="281"/>
      <c r="K6" s="278"/>
      <c r="L6" s="279"/>
      <c r="M6" s="26">
        <f>Metryka!$C$26</f>
        <v>0</v>
      </c>
      <c r="N6" s="33">
        <f>Metryka!$D$26</f>
        <v>0</v>
      </c>
      <c r="O6" s="26">
        <f>Metryka!$E$26</f>
        <v>0</v>
      </c>
    </row>
    <row r="7" spans="1:15" ht="15" customHeight="1"/>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spans="2:2" ht="15" customHeight="1"/>
    <row r="18" spans="2:2" ht="15" customHeight="1"/>
    <row r="19" spans="2:2" ht="15" customHeight="1"/>
    <row r="31" spans="2:2">
      <c r="B31" s="26" t="s">
        <v>36</v>
      </c>
    </row>
    <row r="32" spans="2:2">
      <c r="B32" s="26" t="s">
        <v>37</v>
      </c>
    </row>
  </sheetData>
  <dataValidations count="1">
    <dataValidation type="list" allowBlank="1" showInputMessage="1" showErrorMessage="1" sqref="K6:L6">
      <formula1>$B$31:$B$32</formula1>
    </dataValidation>
  </dataValidations>
  <pageMargins left="0.7" right="0.7" top="0.75" bottom="0.75" header="0.3" footer="0.3"/>
  <pageSetup paperSize="9"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30"/>
  <sheetViews>
    <sheetView topLeftCell="B1" zoomScaleNormal="100" workbookViewId="0">
      <selection activeCell="B1" sqref="B1"/>
    </sheetView>
  </sheetViews>
  <sheetFormatPr defaultColWidth="9.109375" defaultRowHeight="13.2"/>
  <cols>
    <col min="1" max="1" width="9.109375" style="26" hidden="1" customWidth="1"/>
    <col min="2" max="2" width="31.44140625" style="26" customWidth="1"/>
    <col min="3" max="3" width="20" style="26" customWidth="1"/>
    <col min="4" max="5" width="51.44140625" style="26" customWidth="1"/>
    <col min="6" max="8" width="9.109375" style="26" hidden="1" customWidth="1"/>
    <col min="9" max="16384" width="9.109375" style="26"/>
  </cols>
  <sheetData>
    <row r="1" spans="1:12" ht="15" customHeight="1">
      <c r="B1" s="76">
        <f>Metryka!C3</f>
        <v>0</v>
      </c>
    </row>
    <row r="2" spans="1:12" ht="15" customHeight="1" thickBot="1">
      <c r="B2" s="85" t="s">
        <v>606</v>
      </c>
      <c r="C2" s="85"/>
      <c r="D2" s="85"/>
      <c r="E2" s="85"/>
    </row>
    <row r="3" spans="1:12" ht="45" hidden="1" customHeight="1" thickBot="1">
      <c r="A3" s="29"/>
      <c r="B3" s="189" t="s">
        <v>186</v>
      </c>
      <c r="C3" s="190" t="s">
        <v>187</v>
      </c>
      <c r="D3" s="190" t="s">
        <v>189</v>
      </c>
      <c r="E3" s="191" t="s">
        <v>188</v>
      </c>
    </row>
    <row r="4" spans="1:12" ht="45" customHeight="1">
      <c r="A4" s="29"/>
      <c r="B4" s="56" t="s">
        <v>181</v>
      </c>
      <c r="C4" s="78" t="s">
        <v>102</v>
      </c>
      <c r="D4" s="258" t="s">
        <v>100</v>
      </c>
      <c r="E4" s="255" t="s">
        <v>103</v>
      </c>
    </row>
    <row r="5" spans="1:12" ht="15" customHeight="1" thickBot="1">
      <c r="A5" s="29"/>
      <c r="B5" s="49"/>
      <c r="C5" s="48" t="s">
        <v>101</v>
      </c>
      <c r="D5" s="120" t="s">
        <v>41</v>
      </c>
      <c r="E5" s="176" t="s">
        <v>41</v>
      </c>
    </row>
    <row r="6" spans="1:12" ht="30" customHeight="1" thickTop="1">
      <c r="A6" s="29">
        <f>Metryka!$C$3</f>
        <v>0</v>
      </c>
      <c r="B6" s="261" t="s">
        <v>179</v>
      </c>
      <c r="C6" s="171">
        <v>0</v>
      </c>
      <c r="D6" s="259"/>
      <c r="E6" s="256"/>
      <c r="F6" s="26">
        <f>Metryka!$C$27</f>
        <v>0</v>
      </c>
      <c r="G6" s="33">
        <f>Metryka!$D$27</f>
        <v>0</v>
      </c>
      <c r="H6" s="27">
        <f>Metryka!$E$27</f>
        <v>0</v>
      </c>
      <c r="I6" s="34"/>
      <c r="J6" s="137"/>
      <c r="L6" s="34"/>
    </row>
    <row r="7" spans="1:12" ht="30" customHeight="1">
      <c r="A7" s="29">
        <f>Metryka!$C$3</f>
        <v>0</v>
      </c>
      <c r="B7" s="261" t="s">
        <v>180</v>
      </c>
      <c r="C7" s="171">
        <v>0</v>
      </c>
      <c r="D7" s="259"/>
      <c r="E7" s="256"/>
      <c r="F7" s="26">
        <f>Metryka!$C$27</f>
        <v>0</v>
      </c>
      <c r="G7" s="33">
        <f>Metryka!$D$27</f>
        <v>0</v>
      </c>
      <c r="H7" s="27">
        <f>Metryka!$E$27</f>
        <v>0</v>
      </c>
      <c r="I7" s="34"/>
      <c r="J7" s="137"/>
      <c r="L7" s="34"/>
    </row>
    <row r="8" spans="1:12" ht="30" customHeight="1">
      <c r="A8" s="29">
        <f>Metryka!$C$3</f>
        <v>0</v>
      </c>
      <c r="B8" s="261" t="s">
        <v>182</v>
      </c>
      <c r="C8" s="171">
        <v>0</v>
      </c>
      <c r="D8" s="259"/>
      <c r="E8" s="256"/>
      <c r="F8" s="26">
        <f>Metryka!$C$27</f>
        <v>0</v>
      </c>
      <c r="G8" s="33">
        <f>Metryka!$D$27</f>
        <v>0</v>
      </c>
      <c r="H8" s="27">
        <f>Metryka!$E$27</f>
        <v>0</v>
      </c>
      <c r="I8" s="34"/>
      <c r="J8" s="137"/>
      <c r="L8" s="34"/>
    </row>
    <row r="9" spans="1:12" ht="30" customHeight="1">
      <c r="A9" s="29">
        <f>Metryka!$C$3</f>
        <v>0</v>
      </c>
      <c r="B9" s="261" t="s">
        <v>183</v>
      </c>
      <c r="C9" s="171">
        <v>0</v>
      </c>
      <c r="D9" s="259"/>
      <c r="E9" s="256"/>
      <c r="F9" s="26">
        <f>Metryka!$C$27</f>
        <v>0</v>
      </c>
      <c r="G9" s="33">
        <f>Metryka!$D$27</f>
        <v>0</v>
      </c>
      <c r="H9" s="27">
        <f>Metryka!$E$27</f>
        <v>0</v>
      </c>
      <c r="I9" s="34"/>
      <c r="J9" s="137"/>
      <c r="L9" s="34"/>
    </row>
    <row r="10" spans="1:12" ht="30" customHeight="1">
      <c r="A10" s="29">
        <f>Metryka!$C$3</f>
        <v>0</v>
      </c>
      <c r="B10" s="261" t="s">
        <v>184</v>
      </c>
      <c r="C10" s="171">
        <v>0</v>
      </c>
      <c r="D10" s="259"/>
      <c r="E10" s="256"/>
      <c r="F10" s="26">
        <f>Metryka!$C$27</f>
        <v>0</v>
      </c>
      <c r="G10" s="33">
        <f>Metryka!$D$27</f>
        <v>0</v>
      </c>
      <c r="H10" s="27">
        <f>Metryka!$E$27</f>
        <v>0</v>
      </c>
      <c r="I10" s="34"/>
      <c r="J10" s="137"/>
      <c r="L10" s="34"/>
    </row>
    <row r="11" spans="1:12" ht="30" customHeight="1" thickBot="1">
      <c r="A11" s="29">
        <f>Metryka!$C$3</f>
        <v>0</v>
      </c>
      <c r="B11" s="254" t="s">
        <v>185</v>
      </c>
      <c r="C11" s="171">
        <v>0</v>
      </c>
      <c r="D11" s="260"/>
      <c r="E11" s="257"/>
      <c r="F11" s="26">
        <f>Metryka!$C$27</f>
        <v>0</v>
      </c>
      <c r="G11" s="33">
        <f>Metryka!$D$27</f>
        <v>0</v>
      </c>
      <c r="H11" s="27">
        <f>Metryka!$E$27</f>
        <v>0</v>
      </c>
      <c r="I11" s="136"/>
      <c r="K11" s="34"/>
      <c r="L11" s="34"/>
    </row>
    <row r="12" spans="1:12" ht="15" customHeight="1">
      <c r="C12" s="28"/>
      <c r="D12" s="28"/>
      <c r="E12" s="27"/>
    </row>
    <row r="13" spans="1:12" ht="15" customHeight="1"/>
    <row r="14" spans="1:12" ht="15" customHeight="1"/>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pageMargins left="0.7" right="0.7" top="0.75" bottom="0.75" header="0.3" footer="0.3"/>
  <pageSetup paperSize="9"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35"/>
  <sheetViews>
    <sheetView topLeftCell="B1" zoomScaleNormal="100" workbookViewId="0">
      <selection activeCell="B1" sqref="B1"/>
    </sheetView>
  </sheetViews>
  <sheetFormatPr defaultColWidth="9.109375" defaultRowHeight="13.2"/>
  <cols>
    <col min="1" max="1" width="9.109375" style="26" hidden="1" customWidth="1"/>
    <col min="2" max="13" width="14.109375" style="26" customWidth="1"/>
    <col min="14" max="16" width="9.109375" style="26" hidden="1" customWidth="1"/>
    <col min="17" max="16384" width="9.109375" style="26"/>
  </cols>
  <sheetData>
    <row r="1" spans="1:20" ht="15" customHeight="1">
      <c r="B1" s="76">
        <f>Metryka!C3</f>
        <v>0</v>
      </c>
    </row>
    <row r="2" spans="1:20" ht="15" customHeight="1">
      <c r="B2" s="192" t="s">
        <v>607</v>
      </c>
      <c r="C2" s="192"/>
      <c r="D2" s="192"/>
      <c r="E2" s="192"/>
      <c r="F2" s="192"/>
      <c r="G2" s="192"/>
      <c r="H2" s="192"/>
      <c r="I2" s="192"/>
      <c r="J2" s="192"/>
      <c r="K2" s="192"/>
      <c r="L2" s="193"/>
      <c r="M2" s="193"/>
    </row>
    <row r="3" spans="1:20" ht="15" customHeight="1" thickBot="1">
      <c r="B3" s="296" t="s">
        <v>245</v>
      </c>
      <c r="C3" s="192"/>
      <c r="D3" s="192"/>
      <c r="E3" s="192"/>
      <c r="F3" s="192"/>
      <c r="G3" s="192"/>
      <c r="H3" s="192"/>
      <c r="I3" s="192"/>
      <c r="J3" s="192"/>
      <c r="K3" s="192"/>
      <c r="L3" s="193"/>
      <c r="M3" s="193"/>
    </row>
    <row r="4" spans="1:20" ht="45" hidden="1" customHeight="1" thickBot="1">
      <c r="A4" s="29"/>
      <c r="B4" s="252" t="s">
        <v>199</v>
      </c>
      <c r="C4" s="195" t="s">
        <v>246</v>
      </c>
      <c r="D4" s="195" t="s">
        <v>200</v>
      </c>
      <c r="E4" s="195" t="s">
        <v>201</v>
      </c>
      <c r="F4" s="195" t="s">
        <v>202</v>
      </c>
      <c r="G4" s="195" t="s">
        <v>203</v>
      </c>
      <c r="H4" s="195" t="s">
        <v>198</v>
      </c>
      <c r="I4" s="195" t="s">
        <v>204</v>
      </c>
      <c r="J4" s="195" t="s">
        <v>247</v>
      </c>
      <c r="K4" s="195" t="s">
        <v>205</v>
      </c>
      <c r="L4" s="195" t="s">
        <v>206</v>
      </c>
      <c r="M4" s="195" t="s">
        <v>207</v>
      </c>
      <c r="N4" s="179"/>
      <c r="Q4" s="306"/>
      <c r="R4" s="306"/>
      <c r="S4" s="306"/>
      <c r="T4" s="306"/>
    </row>
    <row r="5" spans="1:20" ht="15" customHeight="1">
      <c r="A5" s="29"/>
      <c r="B5" s="265"/>
      <c r="C5" s="87"/>
      <c r="D5" s="87"/>
      <c r="E5" s="87" t="s">
        <v>195</v>
      </c>
      <c r="F5" s="87"/>
      <c r="G5" s="213"/>
      <c r="H5" s="298"/>
      <c r="I5" s="295"/>
      <c r="J5" s="213"/>
      <c r="K5" s="87" t="s">
        <v>196</v>
      </c>
      <c r="L5" s="213"/>
      <c r="M5" s="214"/>
      <c r="N5" s="27"/>
    </row>
    <row r="6" spans="1:20" ht="15" customHeight="1">
      <c r="A6" s="29"/>
      <c r="B6" s="262"/>
      <c r="C6" s="253" t="s">
        <v>27</v>
      </c>
      <c r="D6" s="293"/>
      <c r="E6" s="264" t="s">
        <v>27</v>
      </c>
      <c r="F6" s="239"/>
      <c r="G6" s="263"/>
      <c r="H6" s="299"/>
      <c r="I6" s="293"/>
      <c r="J6" s="253" t="s">
        <v>27</v>
      </c>
      <c r="K6" s="293"/>
      <c r="L6" s="263"/>
      <c r="M6" s="266"/>
      <c r="N6" s="27"/>
    </row>
    <row r="7" spans="1:20" ht="75" customHeight="1">
      <c r="A7" s="29"/>
      <c r="B7" s="95" t="s">
        <v>190</v>
      </c>
      <c r="C7" s="54" t="s">
        <v>102</v>
      </c>
      <c r="D7" s="78" t="s">
        <v>244</v>
      </c>
      <c r="E7" s="118" t="s">
        <v>191</v>
      </c>
      <c r="F7" s="93" t="s">
        <v>192</v>
      </c>
      <c r="G7" s="55" t="s">
        <v>193</v>
      </c>
      <c r="H7" s="300" t="s">
        <v>194</v>
      </c>
      <c r="I7" s="78" t="s">
        <v>190</v>
      </c>
      <c r="J7" s="54" t="s">
        <v>102</v>
      </c>
      <c r="K7" s="78" t="s">
        <v>197</v>
      </c>
      <c r="L7" s="55" t="s">
        <v>193</v>
      </c>
      <c r="M7" s="200" t="s">
        <v>194</v>
      </c>
    </row>
    <row r="8" spans="1:20" ht="15" customHeight="1" thickBot="1">
      <c r="A8" s="29"/>
      <c r="B8" s="96" t="s">
        <v>40</v>
      </c>
      <c r="C8" s="46" t="s">
        <v>40</v>
      </c>
      <c r="D8" s="48" t="s">
        <v>40</v>
      </c>
      <c r="E8" s="119" t="s">
        <v>40</v>
      </c>
      <c r="F8" s="120" t="s">
        <v>40</v>
      </c>
      <c r="G8" s="47" t="s">
        <v>40</v>
      </c>
      <c r="H8" s="301" t="s">
        <v>40</v>
      </c>
      <c r="I8" s="48" t="s">
        <v>40</v>
      </c>
      <c r="J8" s="46" t="s">
        <v>40</v>
      </c>
      <c r="K8" s="48" t="s">
        <v>40</v>
      </c>
      <c r="L8" s="47" t="s">
        <v>40</v>
      </c>
      <c r="M8" s="201" t="s">
        <v>40</v>
      </c>
    </row>
    <row r="9" spans="1:20" ht="30" customHeight="1" thickTop="1" thickBot="1">
      <c r="A9" s="29">
        <f>Metryka!$C$3</f>
        <v>0</v>
      </c>
      <c r="B9" s="267">
        <v>0</v>
      </c>
      <c r="C9" s="297">
        <v>0</v>
      </c>
      <c r="D9" s="294">
        <v>0</v>
      </c>
      <c r="E9" s="247">
        <v>0</v>
      </c>
      <c r="F9" s="268">
        <v>0</v>
      </c>
      <c r="G9" s="248">
        <v>0</v>
      </c>
      <c r="H9" s="302">
        <f>B9+D9+G9</f>
        <v>0</v>
      </c>
      <c r="I9" s="294">
        <v>0</v>
      </c>
      <c r="J9" s="297">
        <v>0</v>
      </c>
      <c r="K9" s="294">
        <v>0</v>
      </c>
      <c r="L9" s="248">
        <v>0</v>
      </c>
      <c r="M9" s="269">
        <f>I9+K9+L9</f>
        <v>0</v>
      </c>
      <c r="N9" s="26">
        <f>Metryka!$C$28</f>
        <v>0</v>
      </c>
      <c r="O9" s="33">
        <f>Metryka!$D$28</f>
        <v>0</v>
      </c>
      <c r="P9" s="26">
        <f>Metryka!$E$28</f>
        <v>0</v>
      </c>
    </row>
    <row r="10" spans="1:20" ht="15" customHeight="1"/>
    <row r="11" spans="1:20" ht="15" customHeight="1"/>
    <row r="12" spans="1:20" ht="15" customHeight="1"/>
    <row r="13" spans="1:20" ht="15" customHeight="1"/>
    <row r="14" spans="1:20" ht="15" customHeight="1"/>
    <row r="15" spans="1:20" ht="15" customHeight="1"/>
    <row r="16" spans="1: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64"/>
  <sheetViews>
    <sheetView topLeftCell="C1" zoomScaleNormal="100" workbookViewId="0">
      <selection activeCell="C1" sqref="C1"/>
    </sheetView>
  </sheetViews>
  <sheetFormatPr defaultColWidth="9.109375" defaultRowHeight="13.2"/>
  <cols>
    <col min="1" max="1" width="9.109375" style="26" hidden="1" customWidth="1"/>
    <col min="2" max="2" width="17.109375" style="26" customWidth="1"/>
    <col min="3" max="3" width="21.44140625" style="26" customWidth="1"/>
    <col min="4" max="4" width="11.44140625" style="26" customWidth="1"/>
    <col min="5" max="5" width="11.109375" style="26" customWidth="1"/>
    <col min="6" max="13" width="11.44140625" style="26" customWidth="1"/>
    <col min="14" max="18" width="9.109375" style="26" hidden="1" customWidth="1"/>
    <col min="19" max="19" width="9.109375" style="26"/>
    <col min="20" max="26" width="11.44140625" style="26" customWidth="1"/>
    <col min="27" max="16384" width="9.109375" style="26"/>
  </cols>
  <sheetData>
    <row r="1" spans="1:26" ht="15" customHeight="1">
      <c r="B1" s="76">
        <f>Metryka!C3</f>
        <v>0</v>
      </c>
      <c r="C1" s="582">
        <f>Metryka!C3</f>
        <v>0</v>
      </c>
      <c r="D1" s="306"/>
      <c r="E1" s="306"/>
      <c r="F1" s="306"/>
    </row>
    <row r="2" spans="1:26" ht="45" customHeight="1" thickBot="1">
      <c r="B2" s="607" t="s">
        <v>330</v>
      </c>
      <c r="C2" s="607"/>
      <c r="D2" s="607"/>
      <c r="E2" s="607"/>
      <c r="F2" s="607"/>
      <c r="G2" s="607"/>
      <c r="H2" s="607"/>
      <c r="I2" s="607"/>
      <c r="J2" s="607"/>
      <c r="K2" s="607"/>
      <c r="L2" s="607"/>
      <c r="M2" s="607"/>
      <c r="N2" s="57"/>
      <c r="O2" s="57"/>
    </row>
    <row r="3" spans="1:26" ht="45" customHeight="1" thickBot="1">
      <c r="B3" s="404" t="s">
        <v>62</v>
      </c>
      <c r="C3" s="196" t="s">
        <v>63</v>
      </c>
      <c r="D3" s="195" t="s">
        <v>64</v>
      </c>
      <c r="E3" s="384" t="s">
        <v>65</v>
      </c>
      <c r="F3" s="196" t="s">
        <v>66</v>
      </c>
      <c r="G3" s="195" t="s">
        <v>67</v>
      </c>
      <c r="H3" s="384" t="s">
        <v>68</v>
      </c>
      <c r="I3" s="196" t="s">
        <v>69</v>
      </c>
      <c r="J3" s="196" t="s">
        <v>70</v>
      </c>
      <c r="K3" s="195" t="s">
        <v>18</v>
      </c>
      <c r="L3" s="384" t="s">
        <v>71</v>
      </c>
      <c r="M3" s="191" t="s">
        <v>72</v>
      </c>
      <c r="N3" s="57"/>
      <c r="O3" s="57"/>
    </row>
    <row r="4" spans="1:26" ht="15" customHeight="1" thickBot="1">
      <c r="A4" s="29"/>
      <c r="B4" s="68"/>
      <c r="C4" s="74"/>
      <c r="D4" s="73"/>
      <c r="E4" s="73" t="s">
        <v>31</v>
      </c>
      <c r="F4" s="73"/>
      <c r="G4" s="73"/>
      <c r="H4" s="72"/>
      <c r="I4" s="71"/>
      <c r="J4" s="70"/>
      <c r="K4" s="70" t="s">
        <v>30</v>
      </c>
      <c r="L4" s="70"/>
      <c r="M4" s="69"/>
      <c r="N4" s="57"/>
      <c r="O4" s="57"/>
    </row>
    <row r="5" spans="1:26" ht="15" customHeight="1">
      <c r="A5" s="29"/>
      <c r="B5" s="68"/>
      <c r="C5" s="67"/>
      <c r="D5" s="66" t="s">
        <v>27</v>
      </c>
      <c r="E5" s="65"/>
      <c r="F5" s="64" t="s">
        <v>27</v>
      </c>
      <c r="G5" s="64"/>
      <c r="H5" s="63"/>
      <c r="I5" s="62" t="s">
        <v>29</v>
      </c>
      <c r="J5" s="61" t="s">
        <v>28</v>
      </c>
      <c r="K5" s="60"/>
      <c r="L5" s="59" t="s">
        <v>27</v>
      </c>
      <c r="M5" s="58"/>
      <c r="N5" s="57"/>
      <c r="O5" s="57"/>
      <c r="T5" s="610" t="s">
        <v>15</v>
      </c>
      <c r="U5" s="611"/>
      <c r="V5" s="612"/>
      <c r="X5" s="610" t="s">
        <v>15</v>
      </c>
      <c r="Y5" s="611"/>
      <c r="Z5" s="612"/>
    </row>
    <row r="6" spans="1:26" ht="75" customHeight="1">
      <c r="A6" s="29"/>
      <c r="B6" s="56" t="s">
        <v>26</v>
      </c>
      <c r="C6" s="78" t="s">
        <v>238</v>
      </c>
      <c r="D6" s="55" t="s">
        <v>25</v>
      </c>
      <c r="E6" s="55" t="s">
        <v>24</v>
      </c>
      <c r="F6" s="55" t="s">
        <v>23</v>
      </c>
      <c r="G6" s="55" t="s">
        <v>22</v>
      </c>
      <c r="H6" s="54" t="s">
        <v>21</v>
      </c>
      <c r="I6" s="53" t="s">
        <v>19</v>
      </c>
      <c r="J6" s="53" t="s">
        <v>20</v>
      </c>
      <c r="K6" s="52" t="s">
        <v>18</v>
      </c>
      <c r="L6" s="51" t="s">
        <v>17</v>
      </c>
      <c r="M6" s="50" t="s">
        <v>16</v>
      </c>
      <c r="T6" s="613" t="s">
        <v>14</v>
      </c>
      <c r="U6" s="614"/>
      <c r="V6" s="615"/>
      <c r="X6" s="613" t="s">
        <v>14</v>
      </c>
      <c r="Y6" s="614"/>
      <c r="Z6" s="615"/>
    </row>
    <row r="7" spans="1:26" ht="15" customHeight="1" thickBot="1">
      <c r="A7" s="29"/>
      <c r="B7" s="49"/>
      <c r="C7" s="48" t="s">
        <v>239</v>
      </c>
      <c r="D7" s="47" t="s">
        <v>239</v>
      </c>
      <c r="E7" s="47" t="s">
        <v>239</v>
      </c>
      <c r="F7" s="47" t="s">
        <v>239</v>
      </c>
      <c r="G7" s="47" t="s">
        <v>239</v>
      </c>
      <c r="H7" s="46" t="s">
        <v>239</v>
      </c>
      <c r="I7" s="45" t="s">
        <v>239</v>
      </c>
      <c r="J7" s="44" t="s">
        <v>239</v>
      </c>
      <c r="K7" s="43"/>
      <c r="L7" s="42" t="s">
        <v>239</v>
      </c>
      <c r="M7" s="41" t="s">
        <v>239</v>
      </c>
      <c r="T7" s="616" t="s">
        <v>13</v>
      </c>
      <c r="U7" s="617"/>
      <c r="V7" s="29" t="b">
        <f>AND(C8=SUM(D8:E8),SUM(D8:E8)=SUM(F8:H8),C8=SUM(F8:H8))</f>
        <v>1</v>
      </c>
      <c r="X7" s="616" t="s">
        <v>13</v>
      </c>
      <c r="Y7" s="617"/>
      <c r="Z7" s="29" t="b">
        <f>AND(C8=SUM(D8:E8),SUM(D8:E8)=SUM(F8:H8),C8=SUM(I8:J8))</f>
        <v>1</v>
      </c>
    </row>
    <row r="8" spans="1:26" ht="15" customHeight="1" thickTop="1" thickBot="1">
      <c r="A8" s="29">
        <f>Metryka!$C$3</f>
        <v>0</v>
      </c>
      <c r="B8" s="405" t="s">
        <v>13</v>
      </c>
      <c r="C8" s="40">
        <v>0</v>
      </c>
      <c r="D8" s="39">
        <v>0</v>
      </c>
      <c r="E8" s="39">
        <v>0</v>
      </c>
      <c r="F8" s="39">
        <v>0</v>
      </c>
      <c r="G8" s="39">
        <v>0</v>
      </c>
      <c r="H8" s="38">
        <v>0</v>
      </c>
      <c r="I8" s="37">
        <v>0</v>
      </c>
      <c r="J8" s="36">
        <v>0</v>
      </c>
      <c r="K8" s="36">
        <f>SUM(I8:J8)</f>
        <v>0</v>
      </c>
      <c r="L8" s="36">
        <v>0</v>
      </c>
      <c r="M8" s="35">
        <v>0</v>
      </c>
      <c r="N8" s="26">
        <f>Metryka!$C$11</f>
        <v>0</v>
      </c>
      <c r="O8" s="33">
        <f>Metryka!$D$11</f>
        <v>0</v>
      </c>
      <c r="P8" s="27">
        <f>Metryka!$E$11</f>
        <v>0</v>
      </c>
      <c r="Q8" s="34" t="b">
        <f>AND(C8=SUM(D8:E8),SUM(D8:E8)=SUM(F8:H8),C8=SUM(F8:H8))</f>
        <v>1</v>
      </c>
      <c r="R8" s="34" t="b">
        <f>AND(C8=SUM(D8:E8),SUM(D8:E8)=SUM(F8:H8),C8=SUM(I8:J8),SUM(D8:E8)=SUM(L8:M8))</f>
        <v>1</v>
      </c>
      <c r="T8" s="608" t="s">
        <v>673</v>
      </c>
      <c r="U8" s="609"/>
      <c r="V8" s="559" t="b">
        <f>AND(C9=SUM(D9:E9),SUM(D9:E9)=SUM(F9:H9),C9=SUM(F9:H9))</f>
        <v>1</v>
      </c>
      <c r="X8" s="608" t="s">
        <v>673</v>
      </c>
      <c r="Y8" s="609"/>
      <c r="Z8" s="410" t="b">
        <f>AND(C9=SUM(D9:E9),SUM(D9:E9)=SUM(F9:H9),C9=SUM(I9:J9))</f>
        <v>1</v>
      </c>
    </row>
    <row r="9" spans="1:26" ht="15" customHeight="1" thickBot="1">
      <c r="A9" s="29">
        <f>Metryka!$C$3</f>
        <v>0</v>
      </c>
      <c r="B9" s="339" t="s">
        <v>331</v>
      </c>
      <c r="C9" s="406">
        <v>0</v>
      </c>
      <c r="D9" s="322">
        <v>0</v>
      </c>
      <c r="E9" s="322">
        <v>0</v>
      </c>
      <c r="F9" s="322">
        <v>0</v>
      </c>
      <c r="G9" s="322">
        <v>0</v>
      </c>
      <c r="H9" s="407">
        <v>0</v>
      </c>
      <c r="I9" s="408">
        <v>0</v>
      </c>
      <c r="J9" s="408">
        <v>0</v>
      </c>
      <c r="K9" s="408">
        <f>SUM(I9:J9)</f>
        <v>0</v>
      </c>
      <c r="L9" s="408">
        <v>0</v>
      </c>
      <c r="M9" s="409">
        <v>0</v>
      </c>
      <c r="N9" s="26">
        <f>Metryka!$C$11</f>
        <v>0</v>
      </c>
      <c r="O9" s="33">
        <f>Metryka!$D$11</f>
        <v>0</v>
      </c>
      <c r="P9" s="27">
        <f>Metryka!$E$11</f>
        <v>0</v>
      </c>
      <c r="Q9" s="34" t="b">
        <f>AND(C9=SUM(D9:E9),SUM(D9:E9)=SUM(F9:H9),C9=SUM(F9:H9))</f>
        <v>1</v>
      </c>
      <c r="R9" s="34" t="b">
        <f>AND(C9=SUM(D9:E9),SUM(D9:E9)=SUM(F9:H9),C9=SUM(I9:J9),SUM(D9:E9)=SUM(L9:M9))</f>
        <v>1</v>
      </c>
    </row>
    <row r="10" spans="1:26" ht="15" customHeight="1">
      <c r="E10" s="28"/>
      <c r="F10" s="28"/>
      <c r="J10" s="27"/>
      <c r="K10" s="27"/>
      <c r="Q10" s="27"/>
    </row>
    <row r="11" spans="1:26" ht="15" customHeight="1"/>
    <row r="12" spans="1:26" ht="15" customHeight="1"/>
    <row r="13" spans="1:26" ht="15" customHeight="1"/>
    <row r="14" spans="1:26" ht="15" customHeight="1"/>
    <row r="15" spans="1:26" ht="15" customHeight="1"/>
    <row r="16" spans="1:2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mergeCells count="9">
    <mergeCell ref="B2:M2"/>
    <mergeCell ref="T8:U8"/>
    <mergeCell ref="X8:Y8"/>
    <mergeCell ref="T5:V5"/>
    <mergeCell ref="X5:Z5"/>
    <mergeCell ref="T6:V6"/>
    <mergeCell ref="X6:Z6"/>
    <mergeCell ref="T7:U7"/>
    <mergeCell ref="X7:Y7"/>
  </mergeCells>
  <pageMargins left="0.7" right="0.7" top="0.75" bottom="0.75" header="0.3" footer="0.3"/>
  <pageSetup paperSize="9" scale="61" orientation="landscape" r:id="rId1"/>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18"/>
  <sheetViews>
    <sheetView topLeftCell="B1" zoomScaleNormal="100" workbookViewId="0">
      <selection activeCell="B1" sqref="B1"/>
    </sheetView>
  </sheetViews>
  <sheetFormatPr defaultColWidth="9.109375" defaultRowHeight="13.2"/>
  <cols>
    <col min="1" max="1" width="9.109375" style="1" hidden="1" customWidth="1"/>
    <col min="2" max="3" width="25.88671875" style="1" customWidth="1"/>
    <col min="4" max="4" width="74.109375" style="1" customWidth="1"/>
    <col min="5" max="7" width="9.109375" style="1" hidden="1" customWidth="1"/>
    <col min="8" max="16384" width="9.109375" style="1"/>
  </cols>
  <sheetData>
    <row r="1" spans="1:13" ht="15" customHeight="1">
      <c r="B1" s="138">
        <f>Metryka!C3</f>
        <v>0</v>
      </c>
      <c r="C1" s="7"/>
      <c r="D1" s="7"/>
      <c r="E1" s="7"/>
      <c r="F1" s="7"/>
    </row>
    <row r="2" spans="1:13" ht="15" customHeight="1" thickBot="1">
      <c r="B2" s="57" t="s">
        <v>608</v>
      </c>
      <c r="C2" s="173"/>
      <c r="D2" s="7"/>
      <c r="E2" s="7"/>
      <c r="F2" s="7"/>
    </row>
    <row r="3" spans="1:13" ht="45" hidden="1" customHeight="1" thickBot="1">
      <c r="B3" s="25"/>
      <c r="C3" s="25"/>
      <c r="D3" s="241" t="s">
        <v>159</v>
      </c>
      <c r="E3" s="7"/>
      <c r="F3" s="7"/>
    </row>
    <row r="4" spans="1:13" ht="75" customHeight="1" thickBot="1">
      <c r="A4" s="1">
        <f>Metryka!$C$3</f>
        <v>0</v>
      </c>
      <c r="B4" s="659" t="s">
        <v>104</v>
      </c>
      <c r="C4" s="660"/>
      <c r="D4" s="172"/>
      <c r="E4" s="7">
        <f>Metryka!$C$29</f>
        <v>0</v>
      </c>
      <c r="F4" s="139">
        <f>Metryka!$D$29</f>
        <v>0</v>
      </c>
      <c r="G4" s="7">
        <f>Metryka!$E$29</f>
        <v>0</v>
      </c>
    </row>
    <row r="5" spans="1:13" ht="15" customHeight="1">
      <c r="B5" s="57"/>
      <c r="C5" s="173"/>
      <c r="D5" s="7"/>
      <c r="E5" s="174"/>
      <c r="F5" s="7"/>
    </row>
    <row r="6" spans="1:13" ht="15" customHeight="1">
      <c r="B6" s="25"/>
      <c r="C6" s="25"/>
      <c r="D6" s="25"/>
      <c r="E6" s="25"/>
      <c r="F6" s="25"/>
      <c r="G6" s="25"/>
      <c r="H6" s="25"/>
      <c r="I6" s="25"/>
      <c r="J6" s="25"/>
      <c r="K6" s="25"/>
      <c r="L6" s="25"/>
      <c r="M6" s="25"/>
    </row>
    <row r="7" spans="1:13">
      <c r="B7" s="25"/>
      <c r="C7" s="25"/>
      <c r="D7" s="25"/>
      <c r="E7" s="25"/>
      <c r="F7" s="25"/>
      <c r="G7" s="25"/>
      <c r="H7" s="25"/>
      <c r="I7" s="25"/>
      <c r="J7" s="25"/>
      <c r="K7" s="25"/>
      <c r="L7" s="25"/>
      <c r="M7" s="25"/>
    </row>
    <row r="8" spans="1:13">
      <c r="B8" s="25"/>
      <c r="C8" s="25"/>
      <c r="D8" s="25"/>
      <c r="E8" s="25"/>
      <c r="F8" s="25"/>
      <c r="G8" s="25"/>
      <c r="H8" s="25"/>
      <c r="I8" s="25"/>
      <c r="J8" s="25"/>
      <c r="K8" s="25"/>
      <c r="L8" s="25"/>
      <c r="M8" s="25"/>
    </row>
    <row r="9" spans="1:13">
      <c r="B9" s="25"/>
      <c r="C9" s="25"/>
      <c r="D9" s="25"/>
      <c r="E9" s="25"/>
      <c r="F9" s="25"/>
      <c r="G9" s="25"/>
      <c r="H9" s="25"/>
      <c r="I9" s="25"/>
      <c r="J9" s="25"/>
      <c r="K9" s="25"/>
      <c r="L9" s="25"/>
      <c r="M9" s="25"/>
    </row>
    <row r="10" spans="1:13">
      <c r="B10" s="25"/>
      <c r="C10" s="25"/>
      <c r="D10" s="25"/>
      <c r="E10" s="25"/>
      <c r="F10" s="25"/>
      <c r="G10" s="25"/>
      <c r="H10" s="25"/>
      <c r="I10" s="25"/>
      <c r="J10" s="25"/>
      <c r="K10" s="25"/>
      <c r="L10" s="25"/>
      <c r="M10" s="25"/>
    </row>
    <row r="11" spans="1:13">
      <c r="B11" s="25"/>
      <c r="C11" s="25"/>
      <c r="D11" s="25"/>
      <c r="E11" s="25"/>
      <c r="F11" s="25"/>
      <c r="G11" s="25"/>
      <c r="H11" s="25"/>
      <c r="I11" s="25"/>
      <c r="J11" s="25"/>
      <c r="K11" s="25"/>
      <c r="L11" s="25"/>
      <c r="M11" s="25"/>
    </row>
    <row r="12" spans="1:13">
      <c r="B12" s="25"/>
      <c r="C12" s="25"/>
      <c r="D12" s="25"/>
      <c r="E12" s="25"/>
      <c r="F12" s="25"/>
      <c r="G12" s="25"/>
      <c r="H12" s="25"/>
      <c r="I12" s="25"/>
      <c r="J12" s="25"/>
      <c r="K12" s="25"/>
      <c r="L12" s="25"/>
      <c r="M12" s="25"/>
    </row>
    <row r="13" spans="1:13">
      <c r="B13" s="25"/>
      <c r="C13" s="25"/>
      <c r="D13" s="25"/>
      <c r="E13" s="25"/>
      <c r="F13" s="25"/>
      <c r="G13" s="25"/>
      <c r="H13" s="25"/>
      <c r="I13" s="25"/>
      <c r="J13" s="25"/>
      <c r="K13" s="25"/>
      <c r="L13" s="25"/>
      <c r="M13" s="25"/>
    </row>
    <row r="14" spans="1:13">
      <c r="B14" s="25"/>
      <c r="C14" s="25"/>
      <c r="D14" s="25"/>
      <c r="E14" s="25"/>
      <c r="F14" s="25"/>
      <c r="G14" s="25"/>
      <c r="H14" s="25"/>
      <c r="I14" s="25"/>
      <c r="J14" s="25"/>
      <c r="K14" s="25"/>
      <c r="L14" s="25"/>
      <c r="M14" s="25"/>
    </row>
    <row r="15" spans="1:13">
      <c r="B15" s="25"/>
      <c r="C15" s="25"/>
      <c r="D15" s="25"/>
      <c r="E15" s="25"/>
      <c r="F15" s="25"/>
      <c r="G15" s="25"/>
      <c r="H15" s="25"/>
      <c r="I15" s="25"/>
      <c r="J15" s="25"/>
      <c r="K15" s="25"/>
      <c r="L15" s="25"/>
      <c r="M15" s="25"/>
    </row>
    <row r="16" spans="1:13">
      <c r="B16" s="25"/>
      <c r="C16" s="25"/>
      <c r="D16" s="25"/>
      <c r="E16" s="25"/>
      <c r="F16" s="25"/>
      <c r="G16" s="25"/>
      <c r="H16" s="25"/>
      <c r="I16" s="25"/>
      <c r="J16" s="25"/>
      <c r="K16" s="25"/>
      <c r="L16" s="25"/>
      <c r="M16" s="25"/>
    </row>
    <row r="17" spans="2:13">
      <c r="B17" s="25"/>
      <c r="C17" s="25"/>
      <c r="D17" s="25"/>
      <c r="E17" s="25"/>
      <c r="F17" s="25"/>
      <c r="G17" s="25"/>
      <c r="H17" s="25"/>
      <c r="I17" s="25"/>
      <c r="J17" s="25"/>
      <c r="K17" s="25"/>
      <c r="L17" s="25"/>
      <c r="M17" s="25"/>
    </row>
    <row r="18" spans="2:13">
      <c r="B18" s="25"/>
      <c r="C18" s="25"/>
      <c r="D18" s="25"/>
      <c r="E18" s="25"/>
      <c r="F18" s="25"/>
      <c r="G18" s="25"/>
      <c r="H18" s="25"/>
      <c r="I18" s="25"/>
      <c r="J18" s="25"/>
      <c r="K18" s="25"/>
      <c r="L18" s="25"/>
      <c r="M18" s="25"/>
    </row>
  </sheetData>
  <sheetProtection formatCells="0"/>
  <mergeCells count="1">
    <mergeCell ref="B4:C4"/>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39"/>
  <sheetViews>
    <sheetView topLeftCell="B1" zoomScaleNormal="100" workbookViewId="0">
      <selection activeCell="B1" sqref="B1"/>
    </sheetView>
  </sheetViews>
  <sheetFormatPr defaultColWidth="9.109375" defaultRowHeight="13.2"/>
  <cols>
    <col min="1" max="1" width="9.109375" style="26" hidden="1" customWidth="1"/>
    <col min="2" max="2" width="12.88671875" style="26" customWidth="1"/>
    <col min="3" max="3" width="20" style="26" customWidth="1"/>
    <col min="4" max="4" width="14.109375" style="26" customWidth="1"/>
    <col min="5" max="5" width="20" style="26" customWidth="1"/>
    <col min="6" max="6" width="14.109375" style="26" customWidth="1"/>
    <col min="7" max="7" width="19.88671875" style="26" customWidth="1"/>
    <col min="8" max="8" width="17.44140625" style="26" customWidth="1"/>
    <col min="9" max="9" width="16.44140625" style="26" customWidth="1"/>
    <col min="10" max="10" width="16.109375" style="26" customWidth="1"/>
    <col min="11" max="13" width="2" style="26" hidden="1" customWidth="1"/>
    <col min="14" max="14" width="37.109375" style="26" customWidth="1"/>
    <col min="15" max="16384" width="9.109375" style="26"/>
  </cols>
  <sheetData>
    <row r="1" spans="1:14" ht="15" customHeight="1">
      <c r="B1" s="76">
        <f>Metryka!C3</f>
        <v>0</v>
      </c>
      <c r="C1" s="76"/>
      <c r="D1" s="76"/>
      <c r="E1" s="76"/>
      <c r="F1" s="76"/>
      <c r="G1" s="76"/>
      <c r="H1" s="76"/>
      <c r="I1" s="76"/>
      <c r="J1" s="76"/>
    </row>
    <row r="2" spans="1:14" ht="15" customHeight="1" thickBot="1">
      <c r="B2" s="85" t="s">
        <v>609</v>
      </c>
      <c r="C2" s="85"/>
      <c r="D2" s="85"/>
      <c r="E2" s="85"/>
      <c r="F2" s="85"/>
      <c r="G2" s="85"/>
      <c r="H2" s="85"/>
      <c r="I2" s="85"/>
      <c r="J2" s="85"/>
      <c r="K2" s="57"/>
      <c r="L2" s="57"/>
    </row>
    <row r="3" spans="1:14" ht="45" hidden="1" customHeight="1" thickBot="1">
      <c r="A3" s="29"/>
      <c r="B3" s="189" t="s">
        <v>171</v>
      </c>
      <c r="C3" s="190" t="s">
        <v>232</v>
      </c>
      <c r="D3" s="190" t="s">
        <v>172</v>
      </c>
      <c r="E3" s="190" t="s">
        <v>233</v>
      </c>
      <c r="F3" s="190" t="s">
        <v>173</v>
      </c>
      <c r="G3" s="303" t="s">
        <v>234</v>
      </c>
      <c r="H3" s="194" t="s">
        <v>249</v>
      </c>
      <c r="I3" s="195" t="s">
        <v>250</v>
      </c>
      <c r="J3" s="191" t="s">
        <v>251</v>
      </c>
      <c r="K3" s="57"/>
      <c r="L3" s="57"/>
    </row>
    <row r="4" spans="1:14" ht="30.75" customHeight="1">
      <c r="A4" s="29"/>
      <c r="B4" s="661" t="s">
        <v>13</v>
      </c>
      <c r="C4" s="662"/>
      <c r="D4" s="663" t="s">
        <v>236</v>
      </c>
      <c r="E4" s="664"/>
      <c r="F4" s="663" t="s">
        <v>237</v>
      </c>
      <c r="G4" s="664"/>
      <c r="H4" s="421" t="s">
        <v>13</v>
      </c>
      <c r="I4" s="304" t="s">
        <v>236</v>
      </c>
      <c r="J4" s="305" t="s">
        <v>237</v>
      </c>
      <c r="K4" s="57"/>
      <c r="L4" s="57"/>
    </row>
    <row r="5" spans="1:14" ht="60" customHeight="1">
      <c r="A5" s="29"/>
      <c r="B5" s="422" t="s">
        <v>248</v>
      </c>
      <c r="C5" s="423" t="s">
        <v>386</v>
      </c>
      <c r="D5" s="391" t="s">
        <v>248</v>
      </c>
      <c r="E5" s="424" t="s">
        <v>386</v>
      </c>
      <c r="F5" s="391" t="s">
        <v>248</v>
      </c>
      <c r="G5" s="424" t="s">
        <v>386</v>
      </c>
      <c r="H5" s="422" t="s">
        <v>381</v>
      </c>
      <c r="I5" s="391" t="s">
        <v>381</v>
      </c>
      <c r="J5" s="381" t="s">
        <v>381</v>
      </c>
      <c r="N5" s="246" t="s">
        <v>162</v>
      </c>
    </row>
    <row r="6" spans="1:14" ht="15" customHeight="1" thickBot="1">
      <c r="A6" s="29"/>
      <c r="B6" s="430" t="s">
        <v>35</v>
      </c>
      <c r="C6" s="431" t="s">
        <v>235</v>
      </c>
      <c r="D6" s="48" t="s">
        <v>35</v>
      </c>
      <c r="E6" s="46" t="s">
        <v>235</v>
      </c>
      <c r="F6" s="48" t="s">
        <v>35</v>
      </c>
      <c r="G6" s="429" t="s">
        <v>235</v>
      </c>
      <c r="H6" s="432" t="s">
        <v>35</v>
      </c>
      <c r="I6" s="48" t="s">
        <v>35</v>
      </c>
      <c r="J6" s="46" t="s">
        <v>35</v>
      </c>
    </row>
    <row r="7" spans="1:14" ht="30" customHeight="1" thickTop="1" thickBot="1">
      <c r="A7" s="29">
        <f>Metryka!$C$3</f>
        <v>0</v>
      </c>
      <c r="B7" s="425">
        <v>0</v>
      </c>
      <c r="C7" s="426">
        <v>0</v>
      </c>
      <c r="D7" s="427">
        <v>0</v>
      </c>
      <c r="E7" s="426">
        <v>0</v>
      </c>
      <c r="F7" s="427">
        <v>0</v>
      </c>
      <c r="G7" s="426">
        <v>0</v>
      </c>
      <c r="H7" s="427">
        <v>0</v>
      </c>
      <c r="I7" s="427">
        <v>0</v>
      </c>
      <c r="J7" s="428">
        <v>0</v>
      </c>
      <c r="K7" s="26">
        <f>Metryka!$C$30</f>
        <v>0</v>
      </c>
      <c r="L7" s="33">
        <f>Metryka!$D$30</f>
        <v>0</v>
      </c>
      <c r="M7" s="26">
        <f>Metryka!$E$30</f>
        <v>0</v>
      </c>
    </row>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mergeCells count="3">
    <mergeCell ref="B4:C4"/>
    <mergeCell ref="D4:E4"/>
    <mergeCell ref="F4:G4"/>
  </mergeCells>
  <pageMargins left="0.7" right="0.7" top="0.75" bottom="0.75" header="0.3" footer="0.3"/>
  <pageSetup paperSize="9" scale="61" orientation="landscape" r:id="rId1"/>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11"/>
  <sheetViews>
    <sheetView topLeftCell="B1" zoomScaleNormal="100" workbookViewId="0">
      <selection activeCell="B1" sqref="B1"/>
    </sheetView>
  </sheetViews>
  <sheetFormatPr defaultColWidth="9.109375" defaultRowHeight="13.2"/>
  <cols>
    <col min="1" max="1" width="9.109375" style="26" hidden="1" customWidth="1"/>
    <col min="2" max="5" width="17.109375" style="26" customWidth="1"/>
    <col min="6" max="8" width="9.109375" style="26" hidden="1" customWidth="1"/>
    <col min="9" max="16384" width="9.109375" style="26"/>
  </cols>
  <sheetData>
    <row r="1" spans="1:8" ht="15" customHeight="1">
      <c r="B1" s="76">
        <f>Metryka!C3</f>
        <v>0</v>
      </c>
    </row>
    <row r="2" spans="1:8" ht="15" customHeight="1" thickBot="1">
      <c r="B2" s="85" t="s">
        <v>610</v>
      </c>
      <c r="C2" s="85"/>
      <c r="D2" s="85"/>
      <c r="E2" s="85"/>
    </row>
    <row r="3" spans="1:8" ht="45" hidden="1" customHeight="1" thickBot="1">
      <c r="A3" s="29"/>
      <c r="B3" s="242" t="s">
        <v>168</v>
      </c>
      <c r="C3" s="242" t="s">
        <v>169</v>
      </c>
      <c r="D3" s="242" t="s">
        <v>170</v>
      </c>
      <c r="E3" s="188" t="s">
        <v>169</v>
      </c>
    </row>
    <row r="4" spans="1:8" ht="15" customHeight="1">
      <c r="A4" s="29"/>
      <c r="B4" s="667">
        <v>2021</v>
      </c>
      <c r="C4" s="668"/>
      <c r="D4" s="668"/>
      <c r="E4" s="669"/>
    </row>
    <row r="5" spans="1:8" ht="15" customHeight="1">
      <c r="A5" s="29"/>
      <c r="B5" s="670" t="s">
        <v>387</v>
      </c>
      <c r="C5" s="671"/>
      <c r="D5" s="665" t="s">
        <v>165</v>
      </c>
      <c r="E5" s="666"/>
    </row>
    <row r="6" spans="1:8" ht="50.1" customHeight="1">
      <c r="A6" s="29"/>
      <c r="B6" s="118" t="s">
        <v>163</v>
      </c>
      <c r="C6" s="55" t="s">
        <v>164</v>
      </c>
      <c r="D6" s="55" t="s">
        <v>166</v>
      </c>
      <c r="E6" s="54" t="s">
        <v>167</v>
      </c>
    </row>
    <row r="7" spans="1:8" ht="15" customHeight="1" thickBot="1">
      <c r="A7" s="29"/>
      <c r="B7" s="119" t="s">
        <v>40</v>
      </c>
      <c r="C7" s="47" t="s">
        <v>40</v>
      </c>
      <c r="D7" s="47" t="s">
        <v>34</v>
      </c>
      <c r="E7" s="46" t="s">
        <v>34</v>
      </c>
    </row>
    <row r="8" spans="1:8" ht="15" customHeight="1" thickTop="1" thickBot="1">
      <c r="A8" s="29">
        <f>Metryka!$C$3</f>
        <v>0</v>
      </c>
      <c r="B8" s="250"/>
      <c r="C8" s="251"/>
      <c r="D8" s="249"/>
      <c r="E8" s="282"/>
      <c r="F8" s="26">
        <f>Metryka!$C$31</f>
        <v>0</v>
      </c>
      <c r="G8" s="33">
        <f>Metryka!$D$31</f>
        <v>0</v>
      </c>
      <c r="H8" s="26">
        <f>Metryka!$E$31</f>
        <v>0</v>
      </c>
    </row>
    <row r="9" spans="1:8" ht="15" customHeight="1"/>
    <row r="10" spans="1:8" ht="15" customHeight="1"/>
    <row r="11" spans="1:8" ht="15" customHeight="1"/>
  </sheetData>
  <mergeCells count="3">
    <mergeCell ref="D5:E5"/>
    <mergeCell ref="B4:E4"/>
    <mergeCell ref="B5:C5"/>
  </mergeCells>
  <pageMargins left="0.7" right="0.7" top="0.75" bottom="0.75" header="0.3" footer="0.3"/>
  <pageSetup paperSize="9"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71"/>
  <sheetViews>
    <sheetView topLeftCell="B1" zoomScaleNormal="100" workbookViewId="0">
      <selection activeCell="B1" sqref="B1"/>
    </sheetView>
  </sheetViews>
  <sheetFormatPr defaultColWidth="9.109375" defaultRowHeight="13.2"/>
  <cols>
    <col min="1" max="1" width="9.109375" style="26" hidden="1" customWidth="1"/>
    <col min="2" max="2" width="17.109375" style="26" customWidth="1"/>
    <col min="3" max="8" width="10" style="26" customWidth="1"/>
    <col min="9" max="9" width="13.6640625" style="26" customWidth="1"/>
    <col min="10" max="13" width="12.5546875" style="26" customWidth="1"/>
    <col min="14" max="16" width="9.109375" style="26" hidden="1" customWidth="1"/>
    <col min="17" max="16384" width="9.109375" style="26"/>
  </cols>
  <sheetData>
    <row r="1" spans="1:16" ht="15" customHeight="1">
      <c r="B1" s="76">
        <f>Metryka!C3</f>
        <v>0</v>
      </c>
    </row>
    <row r="2" spans="1:16" ht="15" customHeight="1" thickBot="1">
      <c r="B2" s="85" t="s">
        <v>650</v>
      </c>
      <c r="C2" s="85"/>
      <c r="D2" s="85"/>
      <c r="E2" s="85"/>
      <c r="F2" s="85"/>
      <c r="G2" s="85"/>
      <c r="H2" s="85"/>
      <c r="I2" s="85"/>
      <c r="J2" s="85"/>
      <c r="K2" s="85"/>
      <c r="L2" s="85"/>
      <c r="M2" s="85"/>
    </row>
    <row r="3" spans="1:16" ht="45" hidden="1" customHeight="1" thickBot="1">
      <c r="A3" s="29"/>
      <c r="B3" s="242" t="s">
        <v>168</v>
      </c>
      <c r="C3" s="242" t="s">
        <v>392</v>
      </c>
      <c r="D3" s="242" t="s">
        <v>393</v>
      </c>
      <c r="E3" s="242" t="s">
        <v>394</v>
      </c>
      <c r="F3" s="242" t="s">
        <v>395</v>
      </c>
      <c r="G3" s="242" t="s">
        <v>396</v>
      </c>
      <c r="H3" s="242" t="s">
        <v>397</v>
      </c>
      <c r="I3" s="242" t="s">
        <v>420</v>
      </c>
      <c r="J3" s="242" t="s">
        <v>421</v>
      </c>
      <c r="K3" s="242" t="s">
        <v>421</v>
      </c>
      <c r="L3" s="242" t="s">
        <v>421</v>
      </c>
      <c r="M3" s="188" t="s">
        <v>422</v>
      </c>
    </row>
    <row r="4" spans="1:16" ht="15" customHeight="1">
      <c r="A4" s="29"/>
      <c r="B4" s="433"/>
      <c r="C4" s="642" t="s">
        <v>402</v>
      </c>
      <c r="D4" s="642"/>
      <c r="E4" s="642"/>
      <c r="F4" s="642"/>
      <c r="G4" s="642"/>
      <c r="H4" s="643"/>
      <c r="I4" s="641" t="s">
        <v>403</v>
      </c>
      <c r="J4" s="642"/>
      <c r="K4" s="642"/>
      <c r="L4" s="642"/>
      <c r="M4" s="643"/>
    </row>
    <row r="5" spans="1:16" ht="37.5" customHeight="1">
      <c r="A5" s="29"/>
      <c r="B5" s="434" t="s">
        <v>398</v>
      </c>
      <c r="C5" s="118" t="s">
        <v>29</v>
      </c>
      <c r="D5" s="55" t="s">
        <v>28</v>
      </c>
      <c r="E5" s="55" t="s">
        <v>388</v>
      </c>
      <c r="F5" s="55" t="s">
        <v>389</v>
      </c>
      <c r="G5" s="55" t="s">
        <v>390</v>
      </c>
      <c r="H5" s="54" t="s">
        <v>391</v>
      </c>
      <c r="I5" s="118" t="s">
        <v>618</v>
      </c>
      <c r="J5" s="55" t="s">
        <v>399</v>
      </c>
      <c r="K5" s="55" t="s">
        <v>400</v>
      </c>
      <c r="L5" s="55" t="s">
        <v>648</v>
      </c>
      <c r="M5" s="54" t="s">
        <v>649</v>
      </c>
    </row>
    <row r="6" spans="1:16" ht="15" customHeight="1" thickBot="1">
      <c r="A6" s="29"/>
      <c r="B6" s="435"/>
      <c r="C6" s="119" t="s">
        <v>46</v>
      </c>
      <c r="D6" s="47" t="s">
        <v>46</v>
      </c>
      <c r="E6" s="47" t="s">
        <v>46</v>
      </c>
      <c r="F6" s="47" t="s">
        <v>46</v>
      </c>
      <c r="G6" s="47" t="s">
        <v>46</v>
      </c>
      <c r="H6" s="46" t="s">
        <v>46</v>
      </c>
      <c r="I6" s="119" t="s">
        <v>46</v>
      </c>
      <c r="J6" s="47" t="s">
        <v>46</v>
      </c>
      <c r="K6" s="47" t="s">
        <v>46</v>
      </c>
      <c r="L6" s="47" t="s">
        <v>46</v>
      </c>
      <c r="M6" s="46" t="s">
        <v>46</v>
      </c>
    </row>
    <row r="7" spans="1:16" ht="15" customHeight="1" thickTop="1">
      <c r="A7" s="29">
        <f>Metryka!$C$3</f>
        <v>0</v>
      </c>
      <c r="B7" s="446" t="s">
        <v>404</v>
      </c>
      <c r="C7" s="441"/>
      <c r="D7" s="443"/>
      <c r="E7" s="442"/>
      <c r="F7" s="443"/>
      <c r="G7" s="442"/>
      <c r="H7" s="444"/>
      <c r="I7" s="445"/>
      <c r="J7" s="443"/>
      <c r="K7" s="443"/>
      <c r="L7" s="443"/>
      <c r="M7" s="444"/>
      <c r="N7" s="26">
        <f>Metryka!$C$32</f>
        <v>0</v>
      </c>
      <c r="O7" s="33">
        <f>Metryka!$D$32</f>
        <v>0</v>
      </c>
      <c r="P7" s="26">
        <f>Metryka!$E$32</f>
        <v>0</v>
      </c>
    </row>
    <row r="8" spans="1:16" ht="15" customHeight="1">
      <c r="A8" s="29">
        <f>Metryka!$C$3</f>
        <v>0</v>
      </c>
      <c r="B8" s="446" t="s">
        <v>405</v>
      </c>
      <c r="C8" s="441"/>
      <c r="D8" s="443"/>
      <c r="E8" s="442"/>
      <c r="F8" s="443"/>
      <c r="G8" s="442"/>
      <c r="H8" s="444"/>
      <c r="I8" s="445"/>
      <c r="J8" s="443"/>
      <c r="K8" s="443"/>
      <c r="L8" s="443"/>
      <c r="M8" s="444"/>
      <c r="N8" s="26">
        <f>Metryka!$C$32</f>
        <v>0</v>
      </c>
      <c r="O8" s="33">
        <f>Metryka!$D$32</f>
        <v>0</v>
      </c>
      <c r="P8" s="26">
        <f>Metryka!$E$32</f>
        <v>0</v>
      </c>
    </row>
    <row r="9" spans="1:16" ht="15" customHeight="1">
      <c r="A9" s="29">
        <f>Metryka!$C$3</f>
        <v>0</v>
      </c>
      <c r="B9" s="446" t="s">
        <v>406</v>
      </c>
      <c r="C9" s="441"/>
      <c r="D9" s="443"/>
      <c r="E9" s="442"/>
      <c r="F9" s="443"/>
      <c r="G9" s="442"/>
      <c r="H9" s="444"/>
      <c r="I9" s="445"/>
      <c r="J9" s="443"/>
      <c r="K9" s="443"/>
      <c r="L9" s="443"/>
      <c r="M9" s="444"/>
      <c r="N9" s="26">
        <f>Metryka!$C$32</f>
        <v>0</v>
      </c>
      <c r="O9" s="33">
        <f>Metryka!$D$32</f>
        <v>0</v>
      </c>
      <c r="P9" s="26">
        <f>Metryka!$E$32</f>
        <v>0</v>
      </c>
    </row>
    <row r="10" spans="1:16" ht="15" customHeight="1">
      <c r="A10" s="29">
        <f>Metryka!$C$3</f>
        <v>0</v>
      </c>
      <c r="B10" s="446" t="s">
        <v>407</v>
      </c>
      <c r="C10" s="441"/>
      <c r="D10" s="443"/>
      <c r="E10" s="442"/>
      <c r="F10" s="443"/>
      <c r="G10" s="442"/>
      <c r="H10" s="444"/>
      <c r="I10" s="445"/>
      <c r="J10" s="443"/>
      <c r="K10" s="443"/>
      <c r="L10" s="443"/>
      <c r="M10" s="444"/>
      <c r="N10" s="26">
        <f>Metryka!$C$32</f>
        <v>0</v>
      </c>
      <c r="O10" s="33">
        <f>Metryka!$D$32</f>
        <v>0</v>
      </c>
      <c r="P10" s="26">
        <f>Metryka!$E$32</f>
        <v>0</v>
      </c>
    </row>
    <row r="11" spans="1:16" ht="15" customHeight="1">
      <c r="A11" s="29">
        <f>Metryka!$C$3</f>
        <v>0</v>
      </c>
      <c r="B11" s="446" t="s">
        <v>408</v>
      </c>
      <c r="C11" s="441"/>
      <c r="D11" s="443"/>
      <c r="E11" s="442"/>
      <c r="F11" s="443"/>
      <c r="G11" s="442"/>
      <c r="H11" s="444"/>
      <c r="I11" s="445"/>
      <c r="J11" s="443"/>
      <c r="K11" s="443"/>
      <c r="L11" s="443"/>
      <c r="M11" s="444"/>
      <c r="N11" s="26">
        <f>Metryka!$C$32</f>
        <v>0</v>
      </c>
      <c r="O11" s="33">
        <f>Metryka!$D$32</f>
        <v>0</v>
      </c>
      <c r="P11" s="26">
        <f>Metryka!$E$32</f>
        <v>0</v>
      </c>
    </row>
    <row r="12" spans="1:16" ht="15" customHeight="1">
      <c r="A12" s="29">
        <f>Metryka!$C$3</f>
        <v>0</v>
      </c>
      <c r="B12" s="446" t="s">
        <v>409</v>
      </c>
      <c r="C12" s="441"/>
      <c r="D12" s="443"/>
      <c r="E12" s="442"/>
      <c r="F12" s="443"/>
      <c r="G12" s="442"/>
      <c r="H12" s="444"/>
      <c r="I12" s="445"/>
      <c r="J12" s="443"/>
      <c r="K12" s="443"/>
      <c r="L12" s="443"/>
      <c r="M12" s="444"/>
      <c r="N12" s="26">
        <f>Metryka!$C$32</f>
        <v>0</v>
      </c>
      <c r="O12" s="33">
        <f>Metryka!$D$32</f>
        <v>0</v>
      </c>
      <c r="P12" s="26">
        <f>Metryka!$E$32</f>
        <v>0</v>
      </c>
    </row>
    <row r="13" spans="1:16" ht="15" customHeight="1">
      <c r="A13" s="29">
        <f>Metryka!$C$3</f>
        <v>0</v>
      </c>
      <c r="B13" s="446" t="s">
        <v>410</v>
      </c>
      <c r="C13" s="441"/>
      <c r="D13" s="443"/>
      <c r="E13" s="442"/>
      <c r="F13" s="443"/>
      <c r="G13" s="442"/>
      <c r="H13" s="444"/>
      <c r="I13" s="445"/>
      <c r="J13" s="443"/>
      <c r="K13" s="443"/>
      <c r="L13" s="443"/>
      <c r="M13" s="444"/>
      <c r="N13" s="26">
        <f>Metryka!$C$32</f>
        <v>0</v>
      </c>
      <c r="O13" s="33">
        <f>Metryka!$D$32</f>
        <v>0</v>
      </c>
      <c r="P13" s="26">
        <f>Metryka!$E$32</f>
        <v>0</v>
      </c>
    </row>
    <row r="14" spans="1:16" ht="15" customHeight="1">
      <c r="A14" s="29">
        <f>Metryka!$C$3</f>
        <v>0</v>
      </c>
      <c r="B14" s="446" t="s">
        <v>411</v>
      </c>
      <c r="C14" s="441"/>
      <c r="D14" s="443"/>
      <c r="E14" s="442"/>
      <c r="F14" s="443"/>
      <c r="G14" s="442"/>
      <c r="H14" s="444"/>
      <c r="I14" s="445"/>
      <c r="J14" s="443"/>
      <c r="K14" s="443"/>
      <c r="L14" s="443"/>
      <c r="M14" s="444"/>
      <c r="N14" s="26">
        <f>Metryka!$C$32</f>
        <v>0</v>
      </c>
      <c r="O14" s="33">
        <f>Metryka!$D$32</f>
        <v>0</v>
      </c>
      <c r="P14" s="26">
        <f>Metryka!$E$32</f>
        <v>0</v>
      </c>
    </row>
    <row r="15" spans="1:16" ht="15" customHeight="1">
      <c r="A15" s="29">
        <f>Metryka!$C$3</f>
        <v>0</v>
      </c>
      <c r="B15" s="446" t="s">
        <v>412</v>
      </c>
      <c r="C15" s="441"/>
      <c r="D15" s="443"/>
      <c r="E15" s="442"/>
      <c r="F15" s="443"/>
      <c r="G15" s="442"/>
      <c r="H15" s="444"/>
      <c r="I15" s="445"/>
      <c r="J15" s="443"/>
      <c r="K15" s="443"/>
      <c r="L15" s="443"/>
      <c r="M15" s="444"/>
      <c r="N15" s="26">
        <f>Metryka!$C$32</f>
        <v>0</v>
      </c>
      <c r="O15" s="33">
        <f>Metryka!$D$32</f>
        <v>0</v>
      </c>
      <c r="P15" s="26">
        <f>Metryka!$E$32</f>
        <v>0</v>
      </c>
    </row>
    <row r="16" spans="1:16" ht="15" customHeight="1">
      <c r="A16" s="29">
        <f>Metryka!$C$3</f>
        <v>0</v>
      </c>
      <c r="B16" s="446" t="s">
        <v>413</v>
      </c>
      <c r="C16" s="441"/>
      <c r="D16" s="443"/>
      <c r="E16" s="442"/>
      <c r="F16" s="443"/>
      <c r="G16" s="442"/>
      <c r="H16" s="444"/>
      <c r="I16" s="445"/>
      <c r="J16" s="443"/>
      <c r="K16" s="443"/>
      <c r="L16" s="443"/>
      <c r="M16" s="444"/>
      <c r="N16" s="26">
        <f>Metryka!$C$32</f>
        <v>0</v>
      </c>
      <c r="O16" s="33">
        <f>Metryka!$D$32</f>
        <v>0</v>
      </c>
      <c r="P16" s="26">
        <f>Metryka!$E$32</f>
        <v>0</v>
      </c>
    </row>
    <row r="17" spans="1:16" ht="15" customHeight="1">
      <c r="A17" s="29">
        <f>Metryka!$C$3</f>
        <v>0</v>
      </c>
      <c r="B17" s="446" t="s">
        <v>414</v>
      </c>
      <c r="C17" s="441"/>
      <c r="D17" s="443"/>
      <c r="E17" s="442"/>
      <c r="F17" s="443"/>
      <c r="G17" s="442"/>
      <c r="H17" s="444"/>
      <c r="I17" s="445"/>
      <c r="J17" s="443"/>
      <c r="K17" s="443"/>
      <c r="L17" s="443"/>
      <c r="M17" s="444"/>
      <c r="N17" s="26">
        <f>Metryka!$C$32</f>
        <v>0</v>
      </c>
      <c r="O17" s="33">
        <f>Metryka!$D$32</f>
        <v>0</v>
      </c>
      <c r="P17" s="26">
        <f>Metryka!$E$32</f>
        <v>0</v>
      </c>
    </row>
    <row r="18" spans="1:16" ht="15" customHeight="1">
      <c r="A18" s="29">
        <f>Metryka!$C$3</f>
        <v>0</v>
      </c>
      <c r="B18" s="446" t="s">
        <v>415</v>
      </c>
      <c r="C18" s="441"/>
      <c r="D18" s="443"/>
      <c r="E18" s="442"/>
      <c r="F18" s="443"/>
      <c r="G18" s="442"/>
      <c r="H18" s="444"/>
      <c r="I18" s="445"/>
      <c r="J18" s="443"/>
      <c r="K18" s="443"/>
      <c r="L18" s="443"/>
      <c r="M18" s="444"/>
      <c r="N18" s="26">
        <f>Metryka!$C$32</f>
        <v>0</v>
      </c>
      <c r="O18" s="33">
        <f>Metryka!$D$32</f>
        <v>0</v>
      </c>
      <c r="P18" s="26">
        <f>Metryka!$E$32</f>
        <v>0</v>
      </c>
    </row>
    <row r="19" spans="1:16" ht="15" customHeight="1">
      <c r="A19" s="29">
        <f>Metryka!$C$3</f>
        <v>0</v>
      </c>
      <c r="B19" s="446" t="s">
        <v>416</v>
      </c>
      <c r="C19" s="441"/>
      <c r="D19" s="443"/>
      <c r="E19" s="442"/>
      <c r="F19" s="443"/>
      <c r="G19" s="442"/>
      <c r="H19" s="444"/>
      <c r="I19" s="445"/>
      <c r="J19" s="443"/>
      <c r="K19" s="443"/>
      <c r="L19" s="443"/>
      <c r="M19" s="444"/>
      <c r="N19" s="26">
        <f>Metryka!$C$32</f>
        <v>0</v>
      </c>
      <c r="O19" s="33">
        <f>Metryka!$D$32</f>
        <v>0</v>
      </c>
      <c r="P19" s="26">
        <f>Metryka!$E$32</f>
        <v>0</v>
      </c>
    </row>
    <row r="20" spans="1:16" ht="15" customHeight="1">
      <c r="A20" s="29">
        <f>Metryka!$C$3</f>
        <v>0</v>
      </c>
      <c r="B20" s="446" t="s">
        <v>417</v>
      </c>
      <c r="C20" s="441"/>
      <c r="D20" s="443"/>
      <c r="E20" s="442"/>
      <c r="F20" s="443"/>
      <c r="G20" s="442"/>
      <c r="H20" s="444"/>
      <c r="I20" s="445"/>
      <c r="J20" s="443"/>
      <c r="K20" s="443"/>
      <c r="L20" s="443"/>
      <c r="M20" s="444"/>
      <c r="N20" s="26">
        <f>Metryka!$C$32</f>
        <v>0</v>
      </c>
      <c r="O20" s="33">
        <f>Metryka!$D$32</f>
        <v>0</v>
      </c>
      <c r="P20" s="26">
        <f>Metryka!$E$32</f>
        <v>0</v>
      </c>
    </row>
    <row r="21" spans="1:16" ht="15" customHeight="1">
      <c r="A21" s="29">
        <f>Metryka!$C$3</f>
        <v>0</v>
      </c>
      <c r="B21" s="446" t="s">
        <v>418</v>
      </c>
      <c r="C21" s="441"/>
      <c r="D21" s="443"/>
      <c r="E21" s="442"/>
      <c r="F21" s="443"/>
      <c r="G21" s="442"/>
      <c r="H21" s="444"/>
      <c r="I21" s="445"/>
      <c r="J21" s="443"/>
      <c r="K21" s="443"/>
      <c r="L21" s="443"/>
      <c r="M21" s="444"/>
      <c r="N21" s="26">
        <f>Metryka!$C$32</f>
        <v>0</v>
      </c>
      <c r="O21" s="33">
        <f>Metryka!$D$32</f>
        <v>0</v>
      </c>
      <c r="P21" s="26">
        <f>Metryka!$E$32</f>
        <v>0</v>
      </c>
    </row>
    <row r="22" spans="1:16" ht="15" customHeight="1" thickBot="1">
      <c r="A22" s="29">
        <f>Metryka!$C$3</f>
        <v>0</v>
      </c>
      <c r="B22" s="447" t="s">
        <v>419</v>
      </c>
      <c r="C22" s="436"/>
      <c r="D22" s="438"/>
      <c r="E22" s="437"/>
      <c r="F22" s="438"/>
      <c r="G22" s="437"/>
      <c r="H22" s="439"/>
      <c r="I22" s="440"/>
      <c r="J22" s="438"/>
      <c r="K22" s="438"/>
      <c r="L22" s="438"/>
      <c r="M22" s="439"/>
      <c r="N22" s="26">
        <f>Metryka!$C$32</f>
        <v>0</v>
      </c>
      <c r="O22" s="33">
        <f>Metryka!$D$32</f>
        <v>0</v>
      </c>
      <c r="P22" s="26">
        <f>Metryka!$E$32</f>
        <v>0</v>
      </c>
    </row>
    <row r="23" spans="1:16" ht="15" customHeight="1"/>
    <row r="24" spans="1:16" ht="15" customHeight="1">
      <c r="B24" s="547" t="s">
        <v>657</v>
      </c>
    </row>
    <row r="25" spans="1:16" ht="15" customHeight="1">
      <c r="B25" s="26" t="s">
        <v>652</v>
      </c>
    </row>
    <row r="26" spans="1:16" ht="15" customHeight="1">
      <c r="B26" s="26" t="s">
        <v>653</v>
      </c>
    </row>
    <row r="27" spans="1:16" ht="15" customHeight="1">
      <c r="B27" s="26" t="s">
        <v>654</v>
      </c>
    </row>
    <row r="28" spans="1:16" ht="15" customHeight="1">
      <c r="B28" s="26" t="s">
        <v>655</v>
      </c>
    </row>
    <row r="29" spans="1:16" ht="15" customHeight="1">
      <c r="B29" s="26" t="s">
        <v>656</v>
      </c>
    </row>
    <row r="30" spans="1:16" ht="15" customHeight="1"/>
    <row r="31" spans="1:16" ht="15" customHeight="1"/>
    <row r="32" spans="1:16" ht="15" customHeight="1"/>
    <row r="33" spans="2:16" ht="15" customHeight="1"/>
    <row r="34" spans="2:16" ht="15" customHeight="1"/>
    <row r="35" spans="2:16" ht="15" customHeight="1"/>
    <row r="36" spans="2:16" ht="15" customHeight="1"/>
    <row r="37" spans="2:16" ht="15" customHeight="1"/>
    <row r="38" spans="2:16" ht="15" customHeight="1"/>
    <row r="39" spans="2:16" ht="15" customHeight="1"/>
    <row r="40" spans="2:16" ht="15" customHeight="1"/>
    <row r="41" spans="2:16" ht="15" customHeight="1"/>
    <row r="47" spans="2:16">
      <c r="B47" s="26" t="s">
        <v>619</v>
      </c>
      <c r="C47" s="26" t="s">
        <v>29</v>
      </c>
      <c r="D47" s="26" t="s">
        <v>28</v>
      </c>
      <c r="E47" s="26" t="s">
        <v>388</v>
      </c>
      <c r="F47" s="26" t="s">
        <v>389</v>
      </c>
      <c r="G47" s="26" t="s">
        <v>390</v>
      </c>
      <c r="H47" s="26" t="s">
        <v>391</v>
      </c>
      <c r="I47" s="26" t="s">
        <v>620</v>
      </c>
      <c r="J47" s="26" t="s">
        <v>621</v>
      </c>
      <c r="K47" s="26" t="s">
        <v>621</v>
      </c>
      <c r="L47" s="26" t="s">
        <v>621</v>
      </c>
      <c r="M47" s="26" t="s">
        <v>401</v>
      </c>
      <c r="N47" s="26" t="s">
        <v>622</v>
      </c>
      <c r="O47" s="26" t="s">
        <v>423</v>
      </c>
      <c r="P47" s="26" t="s">
        <v>623</v>
      </c>
    </row>
    <row r="48" spans="2:16">
      <c r="C48" s="26" t="s">
        <v>46</v>
      </c>
      <c r="D48" s="26" t="s">
        <v>46</v>
      </c>
      <c r="E48" s="26" t="s">
        <v>46</v>
      </c>
      <c r="F48" s="26" t="s">
        <v>46</v>
      </c>
      <c r="G48" s="26" t="s">
        <v>46</v>
      </c>
      <c r="H48" s="26" t="s">
        <v>46</v>
      </c>
      <c r="I48" s="26" t="s">
        <v>46</v>
      </c>
      <c r="J48" s="26" t="s">
        <v>46</v>
      </c>
      <c r="K48" s="26" t="s">
        <v>46</v>
      </c>
      <c r="L48" s="26" t="s">
        <v>46</v>
      </c>
      <c r="M48" s="26" t="s">
        <v>46</v>
      </c>
      <c r="N48" s="26" t="s">
        <v>46</v>
      </c>
      <c r="O48" s="26" t="s">
        <v>46</v>
      </c>
      <c r="P48" s="26" t="s">
        <v>46</v>
      </c>
    </row>
    <row r="49" spans="2:16">
      <c r="B49" s="26" t="s">
        <v>624</v>
      </c>
      <c r="I49" s="26">
        <v>112</v>
      </c>
      <c r="J49" s="26">
        <v>240</v>
      </c>
      <c r="K49" s="26">
        <v>240</v>
      </c>
      <c r="L49" s="26">
        <v>240</v>
      </c>
      <c r="M49" s="26" t="s">
        <v>625</v>
      </c>
      <c r="N49" s="26">
        <v>48</v>
      </c>
      <c r="O49" s="26" t="s">
        <v>625</v>
      </c>
      <c r="P49" s="26">
        <v>15</v>
      </c>
    </row>
    <row r="50" spans="2:16">
      <c r="B50" s="26" t="s">
        <v>626</v>
      </c>
      <c r="I50" s="26">
        <v>68</v>
      </c>
      <c r="J50" s="26">
        <v>224</v>
      </c>
      <c r="K50" s="26">
        <v>224</v>
      </c>
      <c r="L50" s="26">
        <v>224</v>
      </c>
      <c r="M50" s="26" t="s">
        <v>625</v>
      </c>
      <c r="N50" s="26">
        <v>12</v>
      </c>
      <c r="O50" s="26" t="s">
        <v>625</v>
      </c>
      <c r="P50" s="26">
        <v>8</v>
      </c>
    </row>
    <row r="51" spans="2:16">
      <c r="B51" s="26" t="s">
        <v>627</v>
      </c>
      <c r="I51" s="26">
        <v>18</v>
      </c>
      <c r="J51" s="26">
        <v>359</v>
      </c>
      <c r="K51" s="26">
        <v>359</v>
      </c>
      <c r="L51" s="26">
        <v>359</v>
      </c>
      <c r="M51" s="26" t="s">
        <v>625</v>
      </c>
      <c r="N51" s="26">
        <v>2</v>
      </c>
      <c r="O51" s="26" t="s">
        <v>625</v>
      </c>
      <c r="P51" s="26">
        <v>13</v>
      </c>
    </row>
    <row r="52" spans="2:16">
      <c r="B52" s="26" t="s">
        <v>628</v>
      </c>
      <c r="I52" s="26">
        <v>43</v>
      </c>
      <c r="J52" s="26">
        <v>310</v>
      </c>
      <c r="K52" s="26">
        <v>310</v>
      </c>
      <c r="L52" s="26">
        <v>310</v>
      </c>
      <c r="M52" s="26" t="s">
        <v>625</v>
      </c>
      <c r="N52" s="26">
        <v>21</v>
      </c>
      <c r="O52" s="26" t="s">
        <v>625</v>
      </c>
      <c r="P52" s="26">
        <v>8</v>
      </c>
    </row>
    <row r="53" spans="2:16">
      <c r="B53" s="26" t="s">
        <v>629</v>
      </c>
      <c r="I53" s="26">
        <v>54</v>
      </c>
      <c r="J53" s="26">
        <v>636</v>
      </c>
      <c r="K53" s="26">
        <v>636</v>
      </c>
      <c r="L53" s="26">
        <v>636</v>
      </c>
      <c r="M53" s="26" t="s">
        <v>625</v>
      </c>
      <c r="N53" s="26">
        <v>12</v>
      </c>
      <c r="O53" s="26" t="s">
        <v>625</v>
      </c>
      <c r="P53" s="26">
        <v>3</v>
      </c>
    </row>
    <row r="54" spans="2:16">
      <c r="B54" s="26" t="s">
        <v>630</v>
      </c>
      <c r="I54" s="26">
        <v>119</v>
      </c>
      <c r="J54" s="26">
        <v>366</v>
      </c>
      <c r="K54" s="26">
        <v>366</v>
      </c>
      <c r="L54" s="26">
        <v>366</v>
      </c>
      <c r="M54" s="26" t="s">
        <v>625</v>
      </c>
      <c r="N54" s="26">
        <v>3</v>
      </c>
      <c r="O54" s="26" t="s">
        <v>625</v>
      </c>
      <c r="P54" s="26">
        <v>5</v>
      </c>
    </row>
    <row r="55" spans="2:16">
      <c r="B55" s="26" t="s">
        <v>631</v>
      </c>
      <c r="I55" s="26">
        <v>77</v>
      </c>
      <c r="J55" s="26">
        <v>315</v>
      </c>
      <c r="K55" s="26">
        <v>315</v>
      </c>
      <c r="L55" s="26">
        <v>315</v>
      </c>
      <c r="M55" s="26" t="s">
        <v>625</v>
      </c>
      <c r="N55" s="26">
        <v>5</v>
      </c>
      <c r="O55" s="26" t="s">
        <v>625</v>
      </c>
      <c r="P55" s="26">
        <v>3</v>
      </c>
    </row>
    <row r="56" spans="2:16">
      <c r="B56" s="26" t="s">
        <v>632</v>
      </c>
      <c r="I56" s="26">
        <v>295</v>
      </c>
      <c r="J56" s="26">
        <v>542</v>
      </c>
      <c r="K56" s="26">
        <v>542</v>
      </c>
      <c r="L56" s="26">
        <v>542</v>
      </c>
      <c r="M56" s="26" t="s">
        <v>625</v>
      </c>
      <c r="N56" s="26">
        <v>44</v>
      </c>
      <c r="O56" s="26" t="s">
        <v>625</v>
      </c>
      <c r="P56" s="26">
        <v>13</v>
      </c>
    </row>
    <row r="57" spans="2:16">
      <c r="B57" s="26" t="s">
        <v>633</v>
      </c>
      <c r="I57" s="26">
        <v>209</v>
      </c>
      <c r="J57" s="26">
        <v>764</v>
      </c>
      <c r="K57" s="26">
        <v>764</v>
      </c>
      <c r="L57" s="26">
        <v>764</v>
      </c>
      <c r="M57" s="26" t="s">
        <v>625</v>
      </c>
      <c r="N57" s="26">
        <v>17</v>
      </c>
      <c r="O57" s="26" t="s">
        <v>625</v>
      </c>
      <c r="P57" s="26">
        <v>9</v>
      </c>
    </row>
    <row r="58" spans="2:16">
      <c r="B58" s="26" t="s">
        <v>634</v>
      </c>
      <c r="I58" s="26">
        <v>49</v>
      </c>
      <c r="J58" s="26">
        <v>1200</v>
      </c>
      <c r="K58" s="26">
        <v>1200</v>
      </c>
      <c r="L58" s="26">
        <v>1200</v>
      </c>
      <c r="M58" s="26" t="s">
        <v>625</v>
      </c>
      <c r="N58" s="26">
        <v>1</v>
      </c>
      <c r="O58" s="26" t="s">
        <v>625</v>
      </c>
      <c r="P58" s="26">
        <v>7</v>
      </c>
    </row>
    <row r="59" spans="2:16">
      <c r="B59" s="26" t="s">
        <v>635</v>
      </c>
      <c r="I59" s="26">
        <v>187</v>
      </c>
      <c r="J59" s="26">
        <v>659</v>
      </c>
      <c r="K59" s="26">
        <v>659</v>
      </c>
      <c r="L59" s="26">
        <v>659</v>
      </c>
      <c r="M59" s="26" t="s">
        <v>625</v>
      </c>
      <c r="N59" s="26">
        <v>44</v>
      </c>
      <c r="O59" s="26" t="s">
        <v>625</v>
      </c>
      <c r="P59" s="26">
        <v>16</v>
      </c>
    </row>
    <row r="60" spans="2:16">
      <c r="B60" s="26" t="s">
        <v>636</v>
      </c>
      <c r="I60" s="26">
        <v>81</v>
      </c>
      <c r="J60" s="26">
        <v>294</v>
      </c>
      <c r="K60" s="26">
        <v>294</v>
      </c>
      <c r="L60" s="26">
        <v>294</v>
      </c>
      <c r="M60" s="26" t="s">
        <v>625</v>
      </c>
      <c r="N60" s="26">
        <v>11</v>
      </c>
      <c r="O60" s="26" t="s">
        <v>625</v>
      </c>
      <c r="P60" s="26">
        <v>4</v>
      </c>
    </row>
    <row r="61" spans="2:16">
      <c r="B61" s="26" t="s">
        <v>637</v>
      </c>
      <c r="I61" s="26">
        <v>223</v>
      </c>
      <c r="J61" s="26">
        <v>826</v>
      </c>
      <c r="K61" s="26">
        <v>826</v>
      </c>
      <c r="L61" s="26">
        <v>826</v>
      </c>
      <c r="M61" s="26" t="s">
        <v>625</v>
      </c>
      <c r="N61" s="26">
        <v>25</v>
      </c>
      <c r="O61" s="26" t="s">
        <v>625</v>
      </c>
      <c r="P61" s="26">
        <v>8</v>
      </c>
    </row>
    <row r="62" spans="2:16">
      <c r="B62" s="26" t="s">
        <v>638</v>
      </c>
      <c r="I62" s="26">
        <v>222</v>
      </c>
      <c r="J62" s="26">
        <v>1569</v>
      </c>
      <c r="K62" s="26">
        <v>1569</v>
      </c>
      <c r="L62" s="26">
        <v>1569</v>
      </c>
      <c r="M62" s="26" t="s">
        <v>625</v>
      </c>
      <c r="N62" s="26">
        <v>42</v>
      </c>
      <c r="O62" s="26" t="s">
        <v>625</v>
      </c>
      <c r="P62" s="26">
        <v>3</v>
      </c>
    </row>
    <row r="63" spans="2:16">
      <c r="B63" s="26" t="s">
        <v>639</v>
      </c>
      <c r="I63" s="26">
        <v>139</v>
      </c>
      <c r="J63" s="26">
        <v>1872</v>
      </c>
      <c r="K63" s="26">
        <v>1872</v>
      </c>
      <c r="L63" s="26">
        <v>1872</v>
      </c>
      <c r="M63" s="26" t="s">
        <v>625</v>
      </c>
      <c r="N63" s="26">
        <v>39</v>
      </c>
      <c r="O63" s="26" t="s">
        <v>625</v>
      </c>
      <c r="P63" s="26">
        <v>3</v>
      </c>
    </row>
    <row r="64" spans="2:16">
      <c r="B64" s="26" t="s">
        <v>640</v>
      </c>
      <c r="I64" s="26">
        <v>134</v>
      </c>
      <c r="J64" s="26">
        <v>1246</v>
      </c>
      <c r="K64" s="26">
        <v>1246</v>
      </c>
      <c r="L64" s="26">
        <v>1246</v>
      </c>
      <c r="M64" s="26" t="s">
        <v>625</v>
      </c>
      <c r="N64" s="26">
        <v>12</v>
      </c>
      <c r="O64" s="26" t="s">
        <v>625</v>
      </c>
      <c r="P64" s="26">
        <v>0</v>
      </c>
    </row>
    <row r="65" spans="2:16">
      <c r="B65" s="26" t="s">
        <v>641</v>
      </c>
      <c r="I65" s="26">
        <v>202</v>
      </c>
      <c r="J65" s="26">
        <v>947</v>
      </c>
      <c r="K65" s="26">
        <v>947</v>
      </c>
      <c r="L65" s="26">
        <v>947</v>
      </c>
      <c r="M65" s="26" t="s">
        <v>625</v>
      </c>
      <c r="N65" s="26">
        <v>41</v>
      </c>
      <c r="O65" s="26" t="s">
        <v>625</v>
      </c>
      <c r="P65" s="26">
        <v>5</v>
      </c>
    </row>
    <row r="66" spans="2:16">
      <c r="B66" s="26" t="s">
        <v>642</v>
      </c>
      <c r="I66" s="26">
        <v>164</v>
      </c>
      <c r="J66" s="26">
        <v>947</v>
      </c>
      <c r="K66" s="26">
        <v>947</v>
      </c>
      <c r="L66" s="26">
        <v>947</v>
      </c>
      <c r="M66" s="26" t="s">
        <v>625</v>
      </c>
      <c r="N66" s="26">
        <v>15</v>
      </c>
      <c r="O66" s="26" t="s">
        <v>625</v>
      </c>
      <c r="P66" s="26">
        <v>7</v>
      </c>
    </row>
    <row r="67" spans="2:16">
      <c r="B67" s="26" t="s">
        <v>643</v>
      </c>
      <c r="I67" s="26">
        <v>295</v>
      </c>
      <c r="J67" s="26">
        <v>1387</v>
      </c>
      <c r="K67" s="26">
        <v>1387</v>
      </c>
      <c r="L67" s="26">
        <v>1387</v>
      </c>
      <c r="M67" s="26" t="s">
        <v>625</v>
      </c>
      <c r="N67" s="26">
        <v>24</v>
      </c>
      <c r="O67" s="26" t="s">
        <v>625</v>
      </c>
      <c r="P67" s="26">
        <v>7</v>
      </c>
    </row>
    <row r="68" spans="2:16">
      <c r="B68" s="26" t="s">
        <v>644</v>
      </c>
      <c r="I68" s="26">
        <v>114</v>
      </c>
      <c r="J68" s="26">
        <v>923</v>
      </c>
      <c r="K68" s="26">
        <v>923</v>
      </c>
      <c r="L68" s="26">
        <v>923</v>
      </c>
      <c r="M68" s="26" t="s">
        <v>625</v>
      </c>
      <c r="N68" s="26">
        <v>33</v>
      </c>
      <c r="O68" s="26" t="s">
        <v>625</v>
      </c>
      <c r="P68" s="26">
        <v>0</v>
      </c>
    </row>
    <row r="69" spans="2:16">
      <c r="B69" s="26" t="s">
        <v>645</v>
      </c>
      <c r="I69" s="26">
        <v>76</v>
      </c>
      <c r="J69" s="26">
        <v>671</v>
      </c>
      <c r="K69" s="26">
        <v>671</v>
      </c>
      <c r="L69" s="26">
        <v>671</v>
      </c>
      <c r="M69" s="26" t="s">
        <v>625</v>
      </c>
      <c r="N69" s="26">
        <v>9</v>
      </c>
      <c r="O69" s="26" t="s">
        <v>625</v>
      </c>
      <c r="P69" s="26">
        <v>1</v>
      </c>
    </row>
    <row r="70" spans="2:16">
      <c r="B70" s="26" t="s">
        <v>646</v>
      </c>
      <c r="I70" s="26">
        <v>212</v>
      </c>
      <c r="J70" s="26">
        <v>1388</v>
      </c>
      <c r="K70" s="26">
        <v>1388</v>
      </c>
      <c r="L70" s="26">
        <v>1388</v>
      </c>
      <c r="M70" s="26" t="s">
        <v>625</v>
      </c>
      <c r="N70" s="26">
        <v>29</v>
      </c>
      <c r="O70" s="26" t="s">
        <v>625</v>
      </c>
      <c r="P70" s="26">
        <v>2</v>
      </c>
    </row>
    <row r="71" spans="2:16">
      <c r="B71" s="26" t="s">
        <v>647</v>
      </c>
      <c r="I71" s="26">
        <v>156</v>
      </c>
      <c r="J71" s="26">
        <v>1535</v>
      </c>
      <c r="K71" s="26">
        <v>1535</v>
      </c>
      <c r="L71" s="26">
        <v>1535</v>
      </c>
      <c r="M71" s="26" t="s">
        <v>625</v>
      </c>
      <c r="N71" s="26">
        <v>23</v>
      </c>
      <c r="O71" s="26" t="s">
        <v>625</v>
      </c>
      <c r="P71" s="26">
        <v>5</v>
      </c>
    </row>
  </sheetData>
  <mergeCells count="2">
    <mergeCell ref="C4:H4"/>
    <mergeCell ref="I4:M4"/>
  </mergeCells>
  <pageMargins left="0.7" right="0.7" top="0.75" bottom="0.75" header="0.3" footer="0.3"/>
  <pageSetup paperSize="9"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91"/>
  <sheetViews>
    <sheetView topLeftCell="B1" zoomScaleNormal="100" workbookViewId="0">
      <selection activeCell="B1" sqref="B1"/>
    </sheetView>
  </sheetViews>
  <sheetFormatPr defaultColWidth="9.109375" defaultRowHeight="13.2"/>
  <cols>
    <col min="1" max="1" width="9.109375" style="26" hidden="1" customWidth="1"/>
    <col min="2" max="2" width="17.109375" style="26" customWidth="1"/>
    <col min="3" max="3" width="13.6640625" style="26" customWidth="1"/>
    <col min="4" max="7" width="12.5546875" style="26" customWidth="1"/>
    <col min="8" max="10" width="9.109375" style="26" hidden="1" customWidth="1"/>
    <col min="11" max="16384" width="9.109375" style="26"/>
  </cols>
  <sheetData>
    <row r="1" spans="1:10" ht="15" customHeight="1">
      <c r="B1" s="76">
        <f>Metryka!C3</f>
        <v>0</v>
      </c>
    </row>
    <row r="2" spans="1:10" ht="15" customHeight="1" thickBot="1">
      <c r="B2" s="85" t="s">
        <v>651</v>
      </c>
      <c r="C2" s="85"/>
      <c r="D2" s="85"/>
      <c r="E2" s="85"/>
      <c r="F2" s="85"/>
      <c r="G2" s="85"/>
    </row>
    <row r="3" spans="1:10" ht="15" customHeight="1">
      <c r="A3" s="29"/>
      <c r="B3" s="433"/>
      <c r="C3" s="641" t="s">
        <v>403</v>
      </c>
      <c r="D3" s="642"/>
      <c r="E3" s="642"/>
      <c r="F3" s="642"/>
      <c r="G3" s="643"/>
    </row>
    <row r="4" spans="1:10" ht="37.5" customHeight="1">
      <c r="A4" s="29"/>
      <c r="B4" s="434" t="s">
        <v>619</v>
      </c>
      <c r="C4" s="118" t="s">
        <v>618</v>
      </c>
      <c r="D4" s="55" t="s">
        <v>399</v>
      </c>
      <c r="E4" s="55" t="s">
        <v>400</v>
      </c>
      <c r="F4" s="55" t="s">
        <v>648</v>
      </c>
      <c r="G4" s="546" t="s">
        <v>649</v>
      </c>
    </row>
    <row r="5" spans="1:10" ht="15" customHeight="1" thickBot="1">
      <c r="A5" s="29"/>
      <c r="B5" s="435"/>
      <c r="C5" s="119" t="s">
        <v>46</v>
      </c>
      <c r="D5" s="47" t="s">
        <v>46</v>
      </c>
      <c r="E5" s="47" t="s">
        <v>46</v>
      </c>
      <c r="F5" s="47" t="s">
        <v>46</v>
      </c>
      <c r="G5" s="46" t="s">
        <v>46</v>
      </c>
    </row>
    <row r="6" spans="1:10" ht="15" customHeight="1" thickTop="1">
      <c r="A6" s="29">
        <f>Metryka!$C$3</f>
        <v>0</v>
      </c>
      <c r="B6" s="446" t="s">
        <v>624</v>
      </c>
      <c r="C6" s="445"/>
      <c r="D6" s="443"/>
      <c r="E6" s="443"/>
      <c r="F6" s="443"/>
      <c r="G6" s="444"/>
      <c r="H6" s="26">
        <f>Metryka!$C$32</f>
        <v>0</v>
      </c>
      <c r="I6" s="33">
        <f>Metryka!$D$32</f>
        <v>0</v>
      </c>
      <c r="J6" s="26">
        <f>Metryka!$E$32</f>
        <v>0</v>
      </c>
    </row>
    <row r="7" spans="1:10" ht="15" customHeight="1">
      <c r="A7" s="29">
        <f>Metryka!$C$3</f>
        <v>0</v>
      </c>
      <c r="B7" s="446" t="s">
        <v>626</v>
      </c>
      <c r="C7" s="445"/>
      <c r="D7" s="443"/>
      <c r="E7" s="443"/>
      <c r="F7" s="443"/>
      <c r="G7" s="444"/>
      <c r="H7" s="26">
        <f>Metryka!$C$32</f>
        <v>0</v>
      </c>
      <c r="I7" s="33">
        <f>Metryka!$D$32</f>
        <v>0</v>
      </c>
      <c r="J7" s="26">
        <f>Metryka!$E$32</f>
        <v>0</v>
      </c>
    </row>
    <row r="8" spans="1:10" ht="15" customHeight="1">
      <c r="A8" s="29">
        <f>Metryka!$C$3</f>
        <v>0</v>
      </c>
      <c r="B8" s="446" t="s">
        <v>627</v>
      </c>
      <c r="C8" s="445"/>
      <c r="D8" s="443"/>
      <c r="E8" s="443"/>
      <c r="F8" s="443"/>
      <c r="G8" s="444"/>
      <c r="H8" s="26">
        <f>Metryka!$C$32</f>
        <v>0</v>
      </c>
      <c r="I8" s="33">
        <f>Metryka!$D$32</f>
        <v>0</v>
      </c>
      <c r="J8" s="26">
        <f>Metryka!$E$32</f>
        <v>0</v>
      </c>
    </row>
    <row r="9" spans="1:10" ht="15" customHeight="1">
      <c r="A9" s="29">
        <f>Metryka!$C$3</f>
        <v>0</v>
      </c>
      <c r="B9" s="446" t="s">
        <v>628</v>
      </c>
      <c r="C9" s="445"/>
      <c r="D9" s="443"/>
      <c r="E9" s="443"/>
      <c r="F9" s="443"/>
      <c r="G9" s="444"/>
      <c r="H9" s="26">
        <f>Metryka!$C$32</f>
        <v>0</v>
      </c>
      <c r="I9" s="33">
        <f>Metryka!$D$32</f>
        <v>0</v>
      </c>
      <c r="J9" s="26">
        <f>Metryka!$E$32</f>
        <v>0</v>
      </c>
    </row>
    <row r="10" spans="1:10" ht="15" customHeight="1">
      <c r="A10" s="29">
        <f>Metryka!$C$3</f>
        <v>0</v>
      </c>
      <c r="B10" s="446" t="s">
        <v>629</v>
      </c>
      <c r="C10" s="445"/>
      <c r="D10" s="443"/>
      <c r="E10" s="443"/>
      <c r="F10" s="443"/>
      <c r="G10" s="444"/>
      <c r="H10" s="26">
        <f>Metryka!$C$32</f>
        <v>0</v>
      </c>
      <c r="I10" s="33">
        <f>Metryka!$D$32</f>
        <v>0</v>
      </c>
      <c r="J10" s="26">
        <f>Metryka!$E$32</f>
        <v>0</v>
      </c>
    </row>
    <row r="11" spans="1:10" ht="15" customHeight="1">
      <c r="A11" s="29">
        <f>Metryka!$C$3</f>
        <v>0</v>
      </c>
      <c r="B11" s="446" t="s">
        <v>630</v>
      </c>
      <c r="C11" s="445"/>
      <c r="D11" s="443"/>
      <c r="E11" s="443"/>
      <c r="F11" s="443"/>
      <c r="G11" s="444"/>
      <c r="H11" s="26">
        <f>Metryka!$C$32</f>
        <v>0</v>
      </c>
      <c r="I11" s="33">
        <f>Metryka!$D$32</f>
        <v>0</v>
      </c>
      <c r="J11" s="26">
        <f>Metryka!$E$32</f>
        <v>0</v>
      </c>
    </row>
    <row r="12" spans="1:10" ht="15" customHeight="1">
      <c r="A12" s="29">
        <f>Metryka!$C$3</f>
        <v>0</v>
      </c>
      <c r="B12" s="446" t="s">
        <v>631</v>
      </c>
      <c r="C12" s="445"/>
      <c r="D12" s="443"/>
      <c r="E12" s="443"/>
      <c r="F12" s="443"/>
      <c r="G12" s="444"/>
      <c r="H12" s="26">
        <f>Metryka!$C$32</f>
        <v>0</v>
      </c>
      <c r="I12" s="33">
        <f>Metryka!$D$32</f>
        <v>0</v>
      </c>
      <c r="J12" s="26">
        <f>Metryka!$E$32</f>
        <v>0</v>
      </c>
    </row>
    <row r="13" spans="1:10" ht="15" customHeight="1">
      <c r="A13" s="29">
        <f>Metryka!$C$3</f>
        <v>0</v>
      </c>
      <c r="B13" s="446" t="s">
        <v>632</v>
      </c>
      <c r="C13" s="445"/>
      <c r="D13" s="443"/>
      <c r="E13" s="443"/>
      <c r="F13" s="443"/>
      <c r="G13" s="444"/>
      <c r="H13" s="26">
        <f>Metryka!$C$32</f>
        <v>0</v>
      </c>
      <c r="I13" s="33">
        <f>Metryka!$D$32</f>
        <v>0</v>
      </c>
      <c r="J13" s="26">
        <f>Metryka!$E$32</f>
        <v>0</v>
      </c>
    </row>
    <row r="14" spans="1:10" ht="15" customHeight="1">
      <c r="A14" s="29">
        <f>Metryka!$C$3</f>
        <v>0</v>
      </c>
      <c r="B14" s="446" t="s">
        <v>633</v>
      </c>
      <c r="C14" s="445"/>
      <c r="D14" s="443"/>
      <c r="E14" s="443"/>
      <c r="F14" s="443"/>
      <c r="G14" s="444"/>
      <c r="H14" s="26">
        <f>Metryka!$C$32</f>
        <v>0</v>
      </c>
      <c r="I14" s="33">
        <f>Metryka!$D$32</f>
        <v>0</v>
      </c>
      <c r="J14" s="26">
        <f>Metryka!$E$32</f>
        <v>0</v>
      </c>
    </row>
    <row r="15" spans="1:10" ht="15" customHeight="1">
      <c r="A15" s="29">
        <f>Metryka!$C$3</f>
        <v>0</v>
      </c>
      <c r="B15" s="446" t="s">
        <v>634</v>
      </c>
      <c r="C15" s="445"/>
      <c r="D15" s="443"/>
      <c r="E15" s="443"/>
      <c r="F15" s="443"/>
      <c r="G15" s="444"/>
      <c r="H15" s="26">
        <f>Metryka!$C$32</f>
        <v>0</v>
      </c>
      <c r="I15" s="33">
        <f>Metryka!$D$32</f>
        <v>0</v>
      </c>
      <c r="J15" s="26">
        <f>Metryka!$E$32</f>
        <v>0</v>
      </c>
    </row>
    <row r="16" spans="1:10" ht="15" customHeight="1">
      <c r="A16" s="29">
        <f>Metryka!$C$3</f>
        <v>0</v>
      </c>
      <c r="B16" s="446" t="s">
        <v>635</v>
      </c>
      <c r="C16" s="445"/>
      <c r="D16" s="443"/>
      <c r="E16" s="443"/>
      <c r="F16" s="443"/>
      <c r="G16" s="444"/>
      <c r="H16" s="26">
        <f>Metryka!$C$32</f>
        <v>0</v>
      </c>
      <c r="I16" s="33">
        <f>Metryka!$D$32</f>
        <v>0</v>
      </c>
      <c r="J16" s="26">
        <f>Metryka!$E$32</f>
        <v>0</v>
      </c>
    </row>
    <row r="17" spans="1:10" ht="15" customHeight="1">
      <c r="A17" s="29">
        <f>Metryka!$C$3</f>
        <v>0</v>
      </c>
      <c r="B17" s="446" t="s">
        <v>636</v>
      </c>
      <c r="C17" s="445"/>
      <c r="D17" s="443"/>
      <c r="E17" s="443"/>
      <c r="F17" s="443"/>
      <c r="G17" s="444"/>
      <c r="H17" s="26">
        <f>Metryka!$C$32</f>
        <v>0</v>
      </c>
      <c r="I17" s="33">
        <f>Metryka!$D$32</f>
        <v>0</v>
      </c>
      <c r="J17" s="26">
        <f>Metryka!$E$32</f>
        <v>0</v>
      </c>
    </row>
    <row r="18" spans="1:10" ht="15" customHeight="1">
      <c r="A18" s="29">
        <f>Metryka!$C$3</f>
        <v>0</v>
      </c>
      <c r="B18" s="446" t="s">
        <v>637</v>
      </c>
      <c r="C18" s="445"/>
      <c r="D18" s="443"/>
      <c r="E18" s="443"/>
      <c r="F18" s="443"/>
      <c r="G18" s="444"/>
      <c r="H18" s="26">
        <f>Metryka!$C$32</f>
        <v>0</v>
      </c>
      <c r="I18" s="33">
        <f>Metryka!$D$32</f>
        <v>0</v>
      </c>
      <c r="J18" s="26">
        <f>Metryka!$E$32</f>
        <v>0</v>
      </c>
    </row>
    <row r="19" spans="1:10" ht="15" customHeight="1">
      <c r="A19" s="29">
        <f>Metryka!$C$3</f>
        <v>0</v>
      </c>
      <c r="B19" s="446" t="s">
        <v>638</v>
      </c>
      <c r="C19" s="445"/>
      <c r="D19" s="443"/>
      <c r="E19" s="443"/>
      <c r="F19" s="443"/>
      <c r="G19" s="444"/>
      <c r="H19" s="26">
        <f>Metryka!$C$32</f>
        <v>0</v>
      </c>
      <c r="I19" s="33">
        <f>Metryka!$D$32</f>
        <v>0</v>
      </c>
      <c r="J19" s="26">
        <f>Metryka!$E$32</f>
        <v>0</v>
      </c>
    </row>
    <row r="20" spans="1:10" ht="15" customHeight="1">
      <c r="A20" s="29">
        <f>Metryka!$C$3</f>
        <v>0</v>
      </c>
      <c r="B20" s="446" t="s">
        <v>639</v>
      </c>
      <c r="C20" s="445"/>
      <c r="D20" s="443"/>
      <c r="E20" s="443"/>
      <c r="F20" s="443"/>
      <c r="G20" s="444"/>
      <c r="H20" s="26">
        <f>Metryka!$C$32</f>
        <v>0</v>
      </c>
      <c r="I20" s="33">
        <f>Metryka!$D$32</f>
        <v>0</v>
      </c>
      <c r="J20" s="26">
        <f>Metryka!$E$32</f>
        <v>0</v>
      </c>
    </row>
    <row r="21" spans="1:10" ht="15" customHeight="1">
      <c r="A21" s="29">
        <f>Metryka!$C$3</f>
        <v>0</v>
      </c>
      <c r="B21" s="446" t="s">
        <v>640</v>
      </c>
      <c r="C21" s="445"/>
      <c r="D21" s="443"/>
      <c r="E21" s="443"/>
      <c r="F21" s="443"/>
      <c r="G21" s="444"/>
      <c r="H21" s="26">
        <f>Metryka!$C$32</f>
        <v>0</v>
      </c>
      <c r="I21" s="33">
        <f>Metryka!$D$32</f>
        <v>0</v>
      </c>
      <c r="J21" s="26">
        <f>Metryka!$E$32</f>
        <v>0</v>
      </c>
    </row>
    <row r="22" spans="1:10" ht="15" customHeight="1">
      <c r="A22" s="29">
        <f>Metryka!$C$3</f>
        <v>0</v>
      </c>
      <c r="B22" s="446" t="s">
        <v>641</v>
      </c>
      <c r="C22" s="445"/>
      <c r="D22" s="443"/>
      <c r="E22" s="443"/>
      <c r="F22" s="443"/>
      <c r="G22" s="444"/>
      <c r="H22" s="26">
        <f>Metryka!$C$32</f>
        <v>0</v>
      </c>
      <c r="I22" s="33">
        <f>Metryka!$D$32</f>
        <v>0</v>
      </c>
      <c r="J22" s="26">
        <f>Metryka!$E$32</f>
        <v>0</v>
      </c>
    </row>
    <row r="23" spans="1:10" ht="15" customHeight="1">
      <c r="A23" s="29">
        <f>Metryka!$C$3</f>
        <v>0</v>
      </c>
      <c r="B23" s="446" t="s">
        <v>642</v>
      </c>
      <c r="C23" s="445"/>
      <c r="D23" s="443"/>
      <c r="E23" s="443"/>
      <c r="F23" s="443"/>
      <c r="G23" s="444"/>
      <c r="H23" s="26">
        <f>Metryka!$C$32</f>
        <v>0</v>
      </c>
      <c r="I23" s="33">
        <f>Metryka!$D$32</f>
        <v>0</v>
      </c>
      <c r="J23" s="26">
        <f>Metryka!$E$32</f>
        <v>0</v>
      </c>
    </row>
    <row r="24" spans="1:10" ht="15" customHeight="1">
      <c r="A24" s="29">
        <f>Metryka!$C$3</f>
        <v>0</v>
      </c>
      <c r="B24" s="446" t="s">
        <v>643</v>
      </c>
      <c r="C24" s="445"/>
      <c r="D24" s="443"/>
      <c r="E24" s="443"/>
      <c r="F24" s="443"/>
      <c r="G24" s="444"/>
      <c r="H24" s="26">
        <f>Metryka!$C$32</f>
        <v>0</v>
      </c>
      <c r="I24" s="33">
        <f>Metryka!$D$32</f>
        <v>0</v>
      </c>
      <c r="J24" s="26">
        <f>Metryka!$E$32</f>
        <v>0</v>
      </c>
    </row>
    <row r="25" spans="1:10" ht="15" customHeight="1">
      <c r="A25" s="29">
        <f>Metryka!$C$3</f>
        <v>0</v>
      </c>
      <c r="B25" s="446" t="s">
        <v>644</v>
      </c>
      <c r="C25" s="445"/>
      <c r="D25" s="443"/>
      <c r="E25" s="443"/>
      <c r="F25" s="443"/>
      <c r="G25" s="444"/>
      <c r="H25" s="26">
        <f>Metryka!$C$32</f>
        <v>0</v>
      </c>
      <c r="I25" s="33">
        <f>Metryka!$D$32</f>
        <v>0</v>
      </c>
      <c r="J25" s="26">
        <f>Metryka!$E$32</f>
        <v>0</v>
      </c>
    </row>
    <row r="26" spans="1:10" ht="15" customHeight="1">
      <c r="A26" s="29">
        <f>Metryka!$C$3</f>
        <v>0</v>
      </c>
      <c r="B26" s="446" t="s">
        <v>645</v>
      </c>
      <c r="C26" s="445"/>
      <c r="D26" s="443"/>
      <c r="E26" s="443"/>
      <c r="F26" s="443"/>
      <c r="G26" s="444"/>
      <c r="H26" s="26">
        <f>Metryka!$C$32</f>
        <v>0</v>
      </c>
      <c r="I26" s="33">
        <f>Metryka!$D$32</f>
        <v>0</v>
      </c>
      <c r="J26" s="26">
        <f>Metryka!$E$32</f>
        <v>0</v>
      </c>
    </row>
    <row r="27" spans="1:10" ht="15" customHeight="1">
      <c r="A27" s="29">
        <f>Metryka!$C$3</f>
        <v>0</v>
      </c>
      <c r="B27" s="446" t="s">
        <v>646</v>
      </c>
      <c r="C27" s="445"/>
      <c r="D27" s="443"/>
      <c r="E27" s="443"/>
      <c r="F27" s="443"/>
      <c r="G27" s="444"/>
      <c r="H27" s="26">
        <f>Metryka!$C$32</f>
        <v>0</v>
      </c>
      <c r="I27" s="33">
        <f>Metryka!$D$32</f>
        <v>0</v>
      </c>
      <c r="J27" s="26">
        <f>Metryka!$E$32</f>
        <v>0</v>
      </c>
    </row>
    <row r="28" spans="1:10" ht="15" customHeight="1" thickBot="1">
      <c r="A28" s="29">
        <f>Metryka!$C$3</f>
        <v>0</v>
      </c>
      <c r="B28" s="447" t="s">
        <v>647</v>
      </c>
      <c r="C28" s="440"/>
      <c r="D28" s="438"/>
      <c r="E28" s="438"/>
      <c r="F28" s="438"/>
      <c r="G28" s="439"/>
      <c r="H28" s="26">
        <f>Metryka!$C$32</f>
        <v>0</v>
      </c>
      <c r="I28" s="33">
        <f>Metryka!$D$32</f>
        <v>0</v>
      </c>
      <c r="J28" s="26">
        <f>Metryka!$E$32</f>
        <v>0</v>
      </c>
    </row>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7" spans="2:10">
      <c r="B67" s="26" t="s">
        <v>619</v>
      </c>
      <c r="C67" s="26" t="s">
        <v>620</v>
      </c>
      <c r="D67" s="26" t="s">
        <v>621</v>
      </c>
      <c r="E67" s="26" t="s">
        <v>621</v>
      </c>
      <c r="F67" s="26" t="s">
        <v>621</v>
      </c>
      <c r="G67" s="26" t="s">
        <v>401</v>
      </c>
      <c r="H67" s="26" t="s">
        <v>622</v>
      </c>
      <c r="I67" s="26" t="s">
        <v>423</v>
      </c>
      <c r="J67" s="26" t="s">
        <v>623</v>
      </c>
    </row>
    <row r="68" spans="2:10">
      <c r="C68" s="26" t="s">
        <v>46</v>
      </c>
      <c r="D68" s="26" t="s">
        <v>46</v>
      </c>
      <c r="E68" s="26" t="s">
        <v>46</v>
      </c>
      <c r="F68" s="26" t="s">
        <v>46</v>
      </c>
      <c r="G68" s="26" t="s">
        <v>46</v>
      </c>
      <c r="H68" s="26" t="s">
        <v>46</v>
      </c>
      <c r="I68" s="26" t="s">
        <v>46</v>
      </c>
      <c r="J68" s="26" t="s">
        <v>46</v>
      </c>
    </row>
    <row r="69" spans="2:10">
      <c r="B69" s="26" t="s">
        <v>624</v>
      </c>
      <c r="C69" s="26">
        <v>112</v>
      </c>
      <c r="D69" s="26">
        <v>240</v>
      </c>
      <c r="E69" s="26">
        <v>240</v>
      </c>
      <c r="F69" s="26">
        <v>240</v>
      </c>
      <c r="G69" s="26" t="s">
        <v>625</v>
      </c>
      <c r="H69" s="26">
        <v>48</v>
      </c>
      <c r="I69" s="26" t="s">
        <v>625</v>
      </c>
      <c r="J69" s="26">
        <v>15</v>
      </c>
    </row>
    <row r="70" spans="2:10">
      <c r="B70" s="26" t="s">
        <v>626</v>
      </c>
      <c r="C70" s="26">
        <v>68</v>
      </c>
      <c r="D70" s="26">
        <v>224</v>
      </c>
      <c r="E70" s="26">
        <v>224</v>
      </c>
      <c r="F70" s="26">
        <v>224</v>
      </c>
      <c r="G70" s="26" t="s">
        <v>625</v>
      </c>
      <c r="H70" s="26">
        <v>12</v>
      </c>
      <c r="I70" s="26" t="s">
        <v>625</v>
      </c>
      <c r="J70" s="26">
        <v>8</v>
      </c>
    </row>
    <row r="71" spans="2:10">
      <c r="B71" s="26" t="s">
        <v>627</v>
      </c>
      <c r="C71" s="26">
        <v>18</v>
      </c>
      <c r="D71" s="26">
        <v>359</v>
      </c>
      <c r="E71" s="26">
        <v>359</v>
      </c>
      <c r="F71" s="26">
        <v>359</v>
      </c>
      <c r="G71" s="26" t="s">
        <v>625</v>
      </c>
      <c r="H71" s="26">
        <v>2</v>
      </c>
      <c r="I71" s="26" t="s">
        <v>625</v>
      </c>
      <c r="J71" s="26">
        <v>13</v>
      </c>
    </row>
    <row r="72" spans="2:10">
      <c r="B72" s="26" t="s">
        <v>628</v>
      </c>
      <c r="C72" s="26">
        <v>43</v>
      </c>
      <c r="D72" s="26">
        <v>310</v>
      </c>
      <c r="E72" s="26">
        <v>310</v>
      </c>
      <c r="F72" s="26">
        <v>310</v>
      </c>
      <c r="G72" s="26" t="s">
        <v>625</v>
      </c>
      <c r="H72" s="26">
        <v>21</v>
      </c>
      <c r="I72" s="26" t="s">
        <v>625</v>
      </c>
      <c r="J72" s="26">
        <v>8</v>
      </c>
    </row>
    <row r="73" spans="2:10">
      <c r="B73" s="26" t="s">
        <v>629</v>
      </c>
      <c r="C73" s="26">
        <v>54</v>
      </c>
      <c r="D73" s="26">
        <v>636</v>
      </c>
      <c r="E73" s="26">
        <v>636</v>
      </c>
      <c r="F73" s="26">
        <v>636</v>
      </c>
      <c r="G73" s="26" t="s">
        <v>625</v>
      </c>
      <c r="H73" s="26">
        <v>12</v>
      </c>
      <c r="I73" s="26" t="s">
        <v>625</v>
      </c>
      <c r="J73" s="26">
        <v>3</v>
      </c>
    </row>
    <row r="74" spans="2:10">
      <c r="B74" s="26" t="s">
        <v>630</v>
      </c>
      <c r="C74" s="26">
        <v>119</v>
      </c>
      <c r="D74" s="26">
        <v>366</v>
      </c>
      <c r="E74" s="26">
        <v>366</v>
      </c>
      <c r="F74" s="26">
        <v>366</v>
      </c>
      <c r="G74" s="26" t="s">
        <v>625</v>
      </c>
      <c r="H74" s="26">
        <v>3</v>
      </c>
      <c r="I74" s="26" t="s">
        <v>625</v>
      </c>
      <c r="J74" s="26">
        <v>5</v>
      </c>
    </row>
    <row r="75" spans="2:10">
      <c r="B75" s="26" t="s">
        <v>631</v>
      </c>
      <c r="C75" s="26">
        <v>77</v>
      </c>
      <c r="D75" s="26">
        <v>315</v>
      </c>
      <c r="E75" s="26">
        <v>315</v>
      </c>
      <c r="F75" s="26">
        <v>315</v>
      </c>
      <c r="G75" s="26" t="s">
        <v>625</v>
      </c>
      <c r="H75" s="26">
        <v>5</v>
      </c>
      <c r="I75" s="26" t="s">
        <v>625</v>
      </c>
      <c r="J75" s="26">
        <v>3</v>
      </c>
    </row>
    <row r="76" spans="2:10">
      <c r="B76" s="26" t="s">
        <v>632</v>
      </c>
      <c r="C76" s="26">
        <v>295</v>
      </c>
      <c r="D76" s="26">
        <v>542</v>
      </c>
      <c r="E76" s="26">
        <v>542</v>
      </c>
      <c r="F76" s="26">
        <v>542</v>
      </c>
      <c r="G76" s="26" t="s">
        <v>625</v>
      </c>
      <c r="H76" s="26">
        <v>44</v>
      </c>
      <c r="I76" s="26" t="s">
        <v>625</v>
      </c>
      <c r="J76" s="26">
        <v>13</v>
      </c>
    </row>
    <row r="77" spans="2:10">
      <c r="B77" s="26" t="s">
        <v>633</v>
      </c>
      <c r="C77" s="26">
        <v>209</v>
      </c>
      <c r="D77" s="26">
        <v>764</v>
      </c>
      <c r="E77" s="26">
        <v>764</v>
      </c>
      <c r="F77" s="26">
        <v>764</v>
      </c>
      <c r="G77" s="26" t="s">
        <v>625</v>
      </c>
      <c r="H77" s="26">
        <v>17</v>
      </c>
      <c r="I77" s="26" t="s">
        <v>625</v>
      </c>
      <c r="J77" s="26">
        <v>9</v>
      </c>
    </row>
    <row r="78" spans="2:10">
      <c r="B78" s="26" t="s">
        <v>634</v>
      </c>
      <c r="C78" s="26">
        <v>49</v>
      </c>
      <c r="D78" s="26">
        <v>1200</v>
      </c>
      <c r="E78" s="26">
        <v>1200</v>
      </c>
      <c r="F78" s="26">
        <v>1200</v>
      </c>
      <c r="G78" s="26" t="s">
        <v>625</v>
      </c>
      <c r="H78" s="26">
        <v>1</v>
      </c>
      <c r="I78" s="26" t="s">
        <v>625</v>
      </c>
      <c r="J78" s="26">
        <v>7</v>
      </c>
    </row>
    <row r="79" spans="2:10">
      <c r="B79" s="26" t="s">
        <v>635</v>
      </c>
      <c r="C79" s="26">
        <v>187</v>
      </c>
      <c r="D79" s="26">
        <v>659</v>
      </c>
      <c r="E79" s="26">
        <v>659</v>
      </c>
      <c r="F79" s="26">
        <v>659</v>
      </c>
      <c r="G79" s="26" t="s">
        <v>625</v>
      </c>
      <c r="H79" s="26">
        <v>44</v>
      </c>
      <c r="I79" s="26" t="s">
        <v>625</v>
      </c>
      <c r="J79" s="26">
        <v>16</v>
      </c>
    </row>
    <row r="80" spans="2:10">
      <c r="B80" s="26" t="s">
        <v>636</v>
      </c>
      <c r="C80" s="26">
        <v>81</v>
      </c>
      <c r="D80" s="26">
        <v>294</v>
      </c>
      <c r="E80" s="26">
        <v>294</v>
      </c>
      <c r="F80" s="26">
        <v>294</v>
      </c>
      <c r="G80" s="26" t="s">
        <v>625</v>
      </c>
      <c r="H80" s="26">
        <v>11</v>
      </c>
      <c r="I80" s="26" t="s">
        <v>625</v>
      </c>
      <c r="J80" s="26">
        <v>4</v>
      </c>
    </row>
    <row r="81" spans="2:10">
      <c r="B81" s="26" t="s">
        <v>637</v>
      </c>
      <c r="C81" s="26">
        <v>223</v>
      </c>
      <c r="D81" s="26">
        <v>826</v>
      </c>
      <c r="E81" s="26">
        <v>826</v>
      </c>
      <c r="F81" s="26">
        <v>826</v>
      </c>
      <c r="G81" s="26" t="s">
        <v>625</v>
      </c>
      <c r="H81" s="26">
        <v>25</v>
      </c>
      <c r="I81" s="26" t="s">
        <v>625</v>
      </c>
      <c r="J81" s="26">
        <v>8</v>
      </c>
    </row>
    <row r="82" spans="2:10">
      <c r="B82" s="26" t="s">
        <v>638</v>
      </c>
      <c r="C82" s="26">
        <v>222</v>
      </c>
      <c r="D82" s="26">
        <v>1569</v>
      </c>
      <c r="E82" s="26">
        <v>1569</v>
      </c>
      <c r="F82" s="26">
        <v>1569</v>
      </c>
      <c r="G82" s="26" t="s">
        <v>625</v>
      </c>
      <c r="H82" s="26">
        <v>42</v>
      </c>
      <c r="I82" s="26" t="s">
        <v>625</v>
      </c>
      <c r="J82" s="26">
        <v>3</v>
      </c>
    </row>
    <row r="83" spans="2:10">
      <c r="B83" s="26" t="s">
        <v>639</v>
      </c>
      <c r="C83" s="26">
        <v>139</v>
      </c>
      <c r="D83" s="26">
        <v>1872</v>
      </c>
      <c r="E83" s="26">
        <v>1872</v>
      </c>
      <c r="F83" s="26">
        <v>1872</v>
      </c>
      <c r="G83" s="26" t="s">
        <v>625</v>
      </c>
      <c r="H83" s="26">
        <v>39</v>
      </c>
      <c r="I83" s="26" t="s">
        <v>625</v>
      </c>
      <c r="J83" s="26">
        <v>3</v>
      </c>
    </row>
    <row r="84" spans="2:10">
      <c r="B84" s="26" t="s">
        <v>640</v>
      </c>
      <c r="C84" s="26">
        <v>134</v>
      </c>
      <c r="D84" s="26">
        <v>1246</v>
      </c>
      <c r="E84" s="26">
        <v>1246</v>
      </c>
      <c r="F84" s="26">
        <v>1246</v>
      </c>
      <c r="G84" s="26" t="s">
        <v>625</v>
      </c>
      <c r="H84" s="26">
        <v>12</v>
      </c>
      <c r="I84" s="26" t="s">
        <v>625</v>
      </c>
      <c r="J84" s="26">
        <v>0</v>
      </c>
    </row>
    <row r="85" spans="2:10">
      <c r="B85" s="26" t="s">
        <v>641</v>
      </c>
      <c r="C85" s="26">
        <v>202</v>
      </c>
      <c r="D85" s="26">
        <v>947</v>
      </c>
      <c r="E85" s="26">
        <v>947</v>
      </c>
      <c r="F85" s="26">
        <v>947</v>
      </c>
      <c r="G85" s="26" t="s">
        <v>625</v>
      </c>
      <c r="H85" s="26">
        <v>41</v>
      </c>
      <c r="I85" s="26" t="s">
        <v>625</v>
      </c>
      <c r="J85" s="26">
        <v>5</v>
      </c>
    </row>
    <row r="86" spans="2:10">
      <c r="B86" s="26" t="s">
        <v>642</v>
      </c>
      <c r="C86" s="26">
        <v>164</v>
      </c>
      <c r="D86" s="26">
        <v>947</v>
      </c>
      <c r="E86" s="26">
        <v>947</v>
      </c>
      <c r="F86" s="26">
        <v>947</v>
      </c>
      <c r="G86" s="26" t="s">
        <v>625</v>
      </c>
      <c r="H86" s="26">
        <v>15</v>
      </c>
      <c r="I86" s="26" t="s">
        <v>625</v>
      </c>
      <c r="J86" s="26">
        <v>7</v>
      </c>
    </row>
    <row r="87" spans="2:10">
      <c r="B87" s="26" t="s">
        <v>643</v>
      </c>
      <c r="C87" s="26">
        <v>295</v>
      </c>
      <c r="D87" s="26">
        <v>1387</v>
      </c>
      <c r="E87" s="26">
        <v>1387</v>
      </c>
      <c r="F87" s="26">
        <v>1387</v>
      </c>
      <c r="G87" s="26" t="s">
        <v>625</v>
      </c>
      <c r="H87" s="26">
        <v>24</v>
      </c>
      <c r="I87" s="26" t="s">
        <v>625</v>
      </c>
      <c r="J87" s="26">
        <v>7</v>
      </c>
    </row>
    <row r="88" spans="2:10">
      <c r="B88" s="26" t="s">
        <v>644</v>
      </c>
      <c r="C88" s="26">
        <v>114</v>
      </c>
      <c r="D88" s="26">
        <v>923</v>
      </c>
      <c r="E88" s="26">
        <v>923</v>
      </c>
      <c r="F88" s="26">
        <v>923</v>
      </c>
      <c r="G88" s="26" t="s">
        <v>625</v>
      </c>
      <c r="H88" s="26">
        <v>33</v>
      </c>
      <c r="I88" s="26" t="s">
        <v>625</v>
      </c>
      <c r="J88" s="26">
        <v>0</v>
      </c>
    </row>
    <row r="89" spans="2:10">
      <c r="B89" s="26" t="s">
        <v>645</v>
      </c>
      <c r="C89" s="26">
        <v>76</v>
      </c>
      <c r="D89" s="26">
        <v>671</v>
      </c>
      <c r="E89" s="26">
        <v>671</v>
      </c>
      <c r="F89" s="26">
        <v>671</v>
      </c>
      <c r="G89" s="26" t="s">
        <v>625</v>
      </c>
      <c r="H89" s="26">
        <v>9</v>
      </c>
      <c r="I89" s="26" t="s">
        <v>625</v>
      </c>
      <c r="J89" s="26">
        <v>1</v>
      </c>
    </row>
    <row r="90" spans="2:10">
      <c r="B90" s="26" t="s">
        <v>646</v>
      </c>
      <c r="C90" s="26">
        <v>212</v>
      </c>
      <c r="D90" s="26">
        <v>1388</v>
      </c>
      <c r="E90" s="26">
        <v>1388</v>
      </c>
      <c r="F90" s="26">
        <v>1388</v>
      </c>
      <c r="G90" s="26" t="s">
        <v>625</v>
      </c>
      <c r="H90" s="26">
        <v>29</v>
      </c>
      <c r="I90" s="26" t="s">
        <v>625</v>
      </c>
      <c r="J90" s="26">
        <v>2</v>
      </c>
    </row>
    <row r="91" spans="2:10">
      <c r="B91" s="26" t="s">
        <v>647</v>
      </c>
      <c r="C91" s="26">
        <v>156</v>
      </c>
      <c r="D91" s="26">
        <v>1535</v>
      </c>
      <c r="E91" s="26">
        <v>1535</v>
      </c>
      <c r="F91" s="26">
        <v>1535</v>
      </c>
      <c r="G91" s="26" t="s">
        <v>625</v>
      </c>
      <c r="H91" s="26">
        <v>23</v>
      </c>
      <c r="I91" s="26" t="s">
        <v>625</v>
      </c>
      <c r="J91" s="26">
        <v>5</v>
      </c>
    </row>
  </sheetData>
  <mergeCells count="1">
    <mergeCell ref="C3:G3"/>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65"/>
  <sheetViews>
    <sheetView topLeftCell="B1" zoomScaleNormal="100" workbookViewId="0">
      <selection activeCell="B1" sqref="B1"/>
    </sheetView>
  </sheetViews>
  <sheetFormatPr defaultColWidth="9.109375" defaultRowHeight="13.2"/>
  <cols>
    <col min="1" max="1" width="9.109375" style="26" hidden="1" customWidth="1"/>
    <col min="2" max="4" width="14.109375" style="26" customWidth="1"/>
    <col min="5" max="5" width="14.44140625" style="26" customWidth="1"/>
    <col min="6" max="7" width="14.109375" style="26" customWidth="1"/>
    <col min="8" max="9" width="18.109375" style="26" customWidth="1"/>
    <col min="10" max="11" width="14.109375" style="26" customWidth="1"/>
    <col min="12" max="12" width="42.5546875" style="26" customWidth="1"/>
    <col min="13" max="15" width="9.109375" style="26" hidden="1" customWidth="1"/>
    <col min="16" max="16384" width="9.109375" style="26"/>
  </cols>
  <sheetData>
    <row r="1" spans="1:15" ht="15" customHeight="1">
      <c r="B1" s="76">
        <f>Metryka!C3</f>
        <v>0</v>
      </c>
    </row>
    <row r="2" spans="1:15" ht="15" customHeight="1" thickBot="1">
      <c r="B2" s="85" t="s">
        <v>611</v>
      </c>
      <c r="C2" s="85"/>
      <c r="D2" s="85"/>
      <c r="E2" s="85"/>
      <c r="F2" s="85"/>
      <c r="G2" s="85"/>
      <c r="H2" s="85"/>
      <c r="I2" s="85"/>
      <c r="J2" s="85"/>
      <c r="K2" s="85"/>
      <c r="L2" s="85"/>
      <c r="M2" s="57"/>
    </row>
    <row r="3" spans="1:15" ht="45" hidden="1" customHeight="1" thickBot="1">
      <c r="B3" s="195" t="s">
        <v>439</v>
      </c>
      <c r="C3" s="195" t="s">
        <v>440</v>
      </c>
      <c r="D3" s="195" t="s">
        <v>441</v>
      </c>
      <c r="E3" s="195" t="s">
        <v>442</v>
      </c>
      <c r="F3" s="195" t="s">
        <v>443</v>
      </c>
      <c r="G3" s="195" t="s">
        <v>444</v>
      </c>
      <c r="H3" s="195" t="s">
        <v>445</v>
      </c>
      <c r="I3" s="195" t="s">
        <v>446</v>
      </c>
      <c r="J3" s="195" t="s">
        <v>447</v>
      </c>
      <c r="K3" s="195" t="s">
        <v>448</v>
      </c>
      <c r="L3" s="195" t="s">
        <v>449</v>
      </c>
      <c r="M3" s="57"/>
    </row>
    <row r="4" spans="1:15" ht="15" customHeight="1">
      <c r="A4" s="29"/>
      <c r="B4" s="450"/>
      <c r="C4" s="674" t="s">
        <v>428</v>
      </c>
      <c r="D4" s="675"/>
      <c r="E4" s="675"/>
      <c r="F4" s="675"/>
      <c r="G4" s="676"/>
      <c r="H4" s="677" t="s">
        <v>429</v>
      </c>
      <c r="I4" s="679" t="s">
        <v>430</v>
      </c>
      <c r="J4" s="681" t="s">
        <v>431</v>
      </c>
      <c r="K4" s="679" t="s">
        <v>432</v>
      </c>
      <c r="L4" s="672" t="s">
        <v>469</v>
      </c>
    </row>
    <row r="5" spans="1:15" ht="60" customHeight="1">
      <c r="A5" s="29"/>
      <c r="B5" s="78" t="s">
        <v>433</v>
      </c>
      <c r="C5" s="78" t="s">
        <v>434</v>
      </c>
      <c r="D5" s="78" t="s">
        <v>435</v>
      </c>
      <c r="E5" s="78" t="s">
        <v>436</v>
      </c>
      <c r="F5" s="78" t="s">
        <v>437</v>
      </c>
      <c r="G5" s="54" t="s">
        <v>438</v>
      </c>
      <c r="H5" s="678"/>
      <c r="I5" s="680"/>
      <c r="J5" s="682"/>
      <c r="K5" s="680"/>
      <c r="L5" s="673"/>
    </row>
    <row r="6" spans="1:15" ht="15" customHeight="1" thickBot="1">
      <c r="A6" s="29"/>
      <c r="B6" s="48" t="s">
        <v>46</v>
      </c>
      <c r="C6" s="48" t="s">
        <v>46</v>
      </c>
      <c r="D6" s="48" t="s">
        <v>46</v>
      </c>
      <c r="E6" s="48" t="s">
        <v>46</v>
      </c>
      <c r="F6" s="48" t="s">
        <v>46</v>
      </c>
      <c r="G6" s="46" t="s">
        <v>46</v>
      </c>
      <c r="H6" s="48" t="s">
        <v>46</v>
      </c>
      <c r="I6" s="46" t="s">
        <v>46</v>
      </c>
      <c r="J6" s="48" t="s">
        <v>46</v>
      </c>
      <c r="K6" s="46" t="s">
        <v>46</v>
      </c>
      <c r="L6" s="114" t="s">
        <v>41</v>
      </c>
    </row>
    <row r="7" spans="1:15" ht="15" customHeight="1" thickTop="1" thickBot="1">
      <c r="A7" s="29">
        <f>Metryka!$C$3</f>
        <v>0</v>
      </c>
      <c r="B7" s="453">
        <v>0</v>
      </c>
      <c r="C7" s="453">
        <v>0</v>
      </c>
      <c r="D7" s="453">
        <v>0</v>
      </c>
      <c r="E7" s="453">
        <v>0</v>
      </c>
      <c r="F7" s="453">
        <v>0</v>
      </c>
      <c r="G7" s="418">
        <v>0</v>
      </c>
      <c r="H7" s="453">
        <v>0</v>
      </c>
      <c r="I7" s="418">
        <v>0</v>
      </c>
      <c r="J7" s="453">
        <v>0</v>
      </c>
      <c r="K7" s="418">
        <v>0</v>
      </c>
      <c r="L7" s="454"/>
      <c r="M7" s="26">
        <f>Metryka!$C$33</f>
        <v>0</v>
      </c>
      <c r="N7" s="33">
        <f>Metryka!$D$33</f>
        <v>0</v>
      </c>
      <c r="O7" s="26">
        <f>Metryka!$E$33</f>
        <v>0</v>
      </c>
    </row>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6">
    <mergeCell ref="L4:L5"/>
    <mergeCell ref="C4:G4"/>
    <mergeCell ref="H4:H5"/>
    <mergeCell ref="I4:I5"/>
    <mergeCell ref="J4:J5"/>
    <mergeCell ref="K4:K5"/>
  </mergeCells>
  <pageMargins left="0.7" right="0.7" top="0.75" bottom="0.75" header="0.3" footer="0.3"/>
  <pageSetup paperSize="9"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9"/>
  <sheetViews>
    <sheetView topLeftCell="B1" zoomScaleNormal="100" workbookViewId="0">
      <selection activeCell="B1" sqref="B1"/>
    </sheetView>
  </sheetViews>
  <sheetFormatPr defaultColWidth="9.109375" defaultRowHeight="13.2"/>
  <cols>
    <col min="1" max="1" width="9.109375" style="26" hidden="1" customWidth="1"/>
    <col min="2" max="5" width="19.88671875" style="26" customWidth="1"/>
    <col min="6" max="8" width="9.109375" style="26" hidden="1" customWidth="1"/>
    <col min="9" max="16384" width="9.109375" style="26"/>
  </cols>
  <sheetData>
    <row r="1" spans="1:8" ht="15" customHeight="1">
      <c r="B1" s="76">
        <f>Metryka!C3</f>
        <v>0</v>
      </c>
    </row>
    <row r="2" spans="1:8" ht="15" customHeight="1" thickBot="1">
      <c r="B2" s="85" t="s">
        <v>613</v>
      </c>
      <c r="C2" s="85"/>
      <c r="D2" s="85"/>
      <c r="E2" s="85"/>
      <c r="F2" s="57"/>
    </row>
    <row r="3" spans="1:8" ht="45" hidden="1" customHeight="1" thickBot="1">
      <c r="B3" s="195" t="s">
        <v>439</v>
      </c>
      <c r="C3" s="195" t="s">
        <v>440</v>
      </c>
      <c r="D3" s="195" t="s">
        <v>441</v>
      </c>
      <c r="E3" s="195" t="s">
        <v>444</v>
      </c>
      <c r="F3" s="57"/>
    </row>
    <row r="4" spans="1:8" ht="60" customHeight="1">
      <c r="A4" s="29"/>
      <c r="B4" s="452" t="s">
        <v>458</v>
      </c>
      <c r="C4" s="452" t="s">
        <v>457</v>
      </c>
      <c r="D4" s="452" t="s">
        <v>459</v>
      </c>
      <c r="E4" s="451" t="s">
        <v>460</v>
      </c>
    </row>
    <row r="5" spans="1:8" ht="15" customHeight="1" thickBot="1">
      <c r="A5" s="29"/>
      <c r="B5" s="48" t="s">
        <v>46</v>
      </c>
      <c r="C5" s="48" t="s">
        <v>46</v>
      </c>
      <c r="D5" s="48" t="s">
        <v>46</v>
      </c>
      <c r="E5" s="46" t="s">
        <v>46</v>
      </c>
    </row>
    <row r="6" spans="1:8" ht="15" customHeight="1" thickTop="1" thickBot="1">
      <c r="A6" s="29">
        <f>Metryka!$C$3</f>
        <v>0</v>
      </c>
      <c r="B6" s="453">
        <v>0</v>
      </c>
      <c r="C6" s="453">
        <v>0</v>
      </c>
      <c r="D6" s="453">
        <v>0</v>
      </c>
      <c r="E6" s="418">
        <v>0</v>
      </c>
      <c r="F6" s="26">
        <f>Metryka!$C$34</f>
        <v>0</v>
      </c>
      <c r="G6" s="33">
        <f>Metryka!$D$34</f>
        <v>0</v>
      </c>
      <c r="H6" s="26">
        <f>Metryka!$E$34</f>
        <v>0</v>
      </c>
    </row>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pageMargins left="0.7" right="0.7" top="0.75" bottom="0.75" header="0.3" footer="0.3"/>
  <pageSetup paperSize="9" scale="6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3"/>
  <sheetViews>
    <sheetView view="pageBreakPreview" zoomScaleNormal="100" zoomScaleSheetLayoutView="100" workbookViewId="0"/>
  </sheetViews>
  <sheetFormatPr defaultRowHeight="14.4"/>
  <cols>
    <col min="1" max="1" width="2.88671875" customWidth="1"/>
    <col min="2" max="2" width="71.44140625" customWidth="1"/>
    <col min="3" max="3" width="2.88671875" customWidth="1"/>
    <col min="4" max="5" width="9.109375" customWidth="1"/>
  </cols>
  <sheetData>
    <row r="1" spans="1:5" ht="15" customHeight="1" thickBot="1">
      <c r="A1" s="77"/>
      <c r="B1" s="77"/>
      <c r="C1" s="217"/>
      <c r="D1" s="217"/>
      <c r="E1" s="77"/>
    </row>
    <row r="2" spans="1:5" ht="105" customHeight="1" thickBot="1">
      <c r="A2" s="77"/>
      <c r="B2" s="218" t="s">
        <v>681</v>
      </c>
      <c r="C2" s="219"/>
      <c r="D2" s="219"/>
      <c r="E2" s="77"/>
    </row>
    <row r="3" spans="1:5">
      <c r="A3" s="77"/>
      <c r="B3" s="77"/>
      <c r="C3" s="77"/>
      <c r="D3" s="77"/>
      <c r="E3" s="77"/>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64"/>
  <sheetViews>
    <sheetView topLeftCell="B1" zoomScaleNormal="100" workbookViewId="0">
      <selection activeCell="B1" sqref="B1"/>
    </sheetView>
  </sheetViews>
  <sheetFormatPr defaultColWidth="9.109375" defaultRowHeight="13.2"/>
  <cols>
    <col min="1" max="1" width="9.109375" style="26" hidden="1" customWidth="1"/>
    <col min="2" max="2" width="25.88671875" style="26" customWidth="1"/>
    <col min="3" max="3" width="12.88671875" style="26" customWidth="1"/>
    <col min="4" max="4" width="11.44140625" style="26" customWidth="1"/>
    <col min="5" max="5" width="11.109375" style="26" customWidth="1"/>
    <col min="6" max="8" width="11.44140625" style="26" customWidth="1"/>
    <col min="9" max="11" width="9.109375" style="26" hidden="1" customWidth="1"/>
    <col min="12" max="16384" width="9.109375" style="26"/>
  </cols>
  <sheetData>
    <row r="1" spans="1:21" ht="15" customHeight="1">
      <c r="B1" s="76">
        <f>Metryka!C3</f>
        <v>0</v>
      </c>
      <c r="C1" s="306"/>
      <c r="D1" s="306"/>
      <c r="E1" s="306"/>
      <c r="F1" s="306"/>
      <c r="G1" s="306"/>
    </row>
    <row r="2" spans="1:21" ht="36" customHeight="1" thickBot="1">
      <c r="B2" s="618" t="s">
        <v>658</v>
      </c>
      <c r="C2" s="619"/>
      <c r="D2" s="619"/>
      <c r="E2" s="619"/>
      <c r="F2" s="619"/>
      <c r="G2" s="619"/>
      <c r="H2" s="619"/>
    </row>
    <row r="3" spans="1:21" ht="45" hidden="1" customHeight="1" thickBot="1">
      <c r="B3" s="194" t="s">
        <v>334</v>
      </c>
      <c r="C3" s="196" t="s">
        <v>462</v>
      </c>
      <c r="D3" s="195" t="s">
        <v>463</v>
      </c>
      <c r="E3" s="195" t="s">
        <v>464</v>
      </c>
      <c r="F3" s="196" t="s">
        <v>465</v>
      </c>
      <c r="G3" s="195" t="s">
        <v>466</v>
      </c>
      <c r="H3" s="384" t="s">
        <v>467</v>
      </c>
      <c r="I3" s="179"/>
    </row>
    <row r="4" spans="1:21" ht="15" customHeight="1">
      <c r="A4" s="29"/>
      <c r="B4" s="197"/>
      <c r="C4" s="413"/>
      <c r="D4" s="411" t="s">
        <v>27</v>
      </c>
      <c r="E4" s="412"/>
      <c r="F4" s="350" t="s">
        <v>27</v>
      </c>
      <c r="G4" s="350"/>
      <c r="H4" s="414"/>
      <c r="I4" s="27"/>
    </row>
    <row r="5" spans="1:21" ht="75" customHeight="1">
      <c r="A5" s="29"/>
      <c r="B5" s="56" t="s">
        <v>105</v>
      </c>
      <c r="C5" s="115" t="s">
        <v>372</v>
      </c>
      <c r="D5" s="118" t="s">
        <v>25</v>
      </c>
      <c r="E5" s="54" t="s">
        <v>24</v>
      </c>
      <c r="F5" s="118" t="s">
        <v>23</v>
      </c>
      <c r="G5" s="55" t="s">
        <v>22</v>
      </c>
      <c r="H5" s="54" t="s">
        <v>21</v>
      </c>
    </row>
    <row r="6" spans="1:21" ht="15" customHeight="1" thickBot="1">
      <c r="A6" s="29"/>
      <c r="B6" s="49"/>
      <c r="C6" s="114" t="s">
        <v>373</v>
      </c>
      <c r="D6" s="119" t="s">
        <v>373</v>
      </c>
      <c r="E6" s="46" t="s">
        <v>373</v>
      </c>
      <c r="F6" s="119" t="s">
        <v>373</v>
      </c>
      <c r="G6" s="47" t="s">
        <v>373</v>
      </c>
      <c r="H6" s="46" t="s">
        <v>373</v>
      </c>
    </row>
    <row r="7" spans="1:21" ht="15" customHeight="1" thickTop="1">
      <c r="A7" s="29">
        <f>Metryka!$C$3</f>
        <v>0</v>
      </c>
      <c r="B7" s="211" t="s">
        <v>112</v>
      </c>
      <c r="C7" s="203">
        <v>0</v>
      </c>
      <c r="D7" s="101">
        <v>0</v>
      </c>
      <c r="E7" s="415">
        <v>0</v>
      </c>
      <c r="F7" s="101">
        <v>0</v>
      </c>
      <c r="G7" s="97">
        <v>0</v>
      </c>
      <c r="H7" s="415">
        <v>0</v>
      </c>
      <c r="I7" s="26">
        <f>Metryka!$C$12</f>
        <v>0</v>
      </c>
      <c r="J7" s="33">
        <f>Metryka!$D$12</f>
        <v>0</v>
      </c>
      <c r="K7" s="27">
        <f>Metryka!$E$12</f>
        <v>0</v>
      </c>
    </row>
    <row r="8" spans="1:21" ht="15" customHeight="1">
      <c r="A8" s="29">
        <f>Metryka!$C$3</f>
        <v>0</v>
      </c>
      <c r="B8" s="211" t="s">
        <v>332</v>
      </c>
      <c r="C8" s="204">
        <v>0</v>
      </c>
      <c r="D8" s="205">
        <v>0</v>
      </c>
      <c r="E8" s="393">
        <v>0</v>
      </c>
      <c r="F8" s="205">
        <v>0</v>
      </c>
      <c r="G8" s="206">
        <v>0</v>
      </c>
      <c r="H8" s="393">
        <v>0</v>
      </c>
      <c r="I8" s="26">
        <f>Metryka!$C$12</f>
        <v>0</v>
      </c>
      <c r="J8" s="33">
        <f>Metryka!$D$12</f>
        <v>0</v>
      </c>
      <c r="K8" s="27">
        <f>Metryka!$E$12</f>
        <v>0</v>
      </c>
    </row>
    <row r="9" spans="1:21" ht="15" customHeight="1">
      <c r="A9" s="29">
        <f>Metryka!$C$3</f>
        <v>0</v>
      </c>
      <c r="B9" s="202" t="s">
        <v>468</v>
      </c>
      <c r="C9" s="204">
        <v>0</v>
      </c>
      <c r="D9" s="205">
        <v>0</v>
      </c>
      <c r="E9" s="393">
        <v>0</v>
      </c>
      <c r="F9" s="205">
        <v>0</v>
      </c>
      <c r="G9" s="206">
        <v>0</v>
      </c>
      <c r="H9" s="393">
        <v>0</v>
      </c>
      <c r="I9" s="26">
        <f>Metryka!$C$12</f>
        <v>0</v>
      </c>
      <c r="J9" s="33">
        <f>Metryka!$D$12</f>
        <v>0</v>
      </c>
      <c r="K9" s="27">
        <f>Metryka!$E$12</f>
        <v>0</v>
      </c>
    </row>
    <row r="10" spans="1:21" ht="15" customHeight="1" thickBot="1">
      <c r="A10" s="29">
        <f>Metryka!$C$3</f>
        <v>0</v>
      </c>
      <c r="B10" s="202" t="s">
        <v>106</v>
      </c>
      <c r="C10" s="204">
        <v>0</v>
      </c>
      <c r="D10" s="205">
        <v>0</v>
      </c>
      <c r="E10" s="393">
        <v>0</v>
      </c>
      <c r="F10" s="205">
        <v>0</v>
      </c>
      <c r="G10" s="206">
        <v>0</v>
      </c>
      <c r="H10" s="393">
        <v>0</v>
      </c>
      <c r="I10" s="26">
        <f>Metryka!$C$12</f>
        <v>0</v>
      </c>
      <c r="J10" s="33">
        <f>Metryka!$D$12</f>
        <v>0</v>
      </c>
      <c r="K10" s="27">
        <f>Metryka!$E$12</f>
        <v>0</v>
      </c>
    </row>
    <row r="11" spans="1:21" ht="15" customHeight="1">
      <c r="A11" s="29">
        <f>Metryka!$C$3</f>
        <v>0</v>
      </c>
      <c r="B11" s="202" t="s">
        <v>461</v>
      </c>
      <c r="C11" s="204">
        <v>0</v>
      </c>
      <c r="D11" s="205">
        <v>0</v>
      </c>
      <c r="E11" s="393">
        <v>0</v>
      </c>
      <c r="F11" s="205">
        <v>0</v>
      </c>
      <c r="G11" s="206">
        <v>0</v>
      </c>
      <c r="H11" s="393">
        <v>0</v>
      </c>
      <c r="I11" s="26">
        <f>Metryka!$C$12</f>
        <v>0</v>
      </c>
      <c r="J11" s="33">
        <f>Metryka!$D$12</f>
        <v>0</v>
      </c>
      <c r="K11" s="27">
        <f>Metryka!$E$12</f>
        <v>0</v>
      </c>
      <c r="O11" s="620" t="s">
        <v>15</v>
      </c>
      <c r="P11" s="621"/>
      <c r="Q11" s="621"/>
      <c r="R11" s="621"/>
      <c r="S11" s="621"/>
      <c r="T11" s="621"/>
      <c r="U11" s="622"/>
    </row>
    <row r="12" spans="1:21" ht="15" customHeight="1">
      <c r="A12" s="29">
        <f>Metryka!$C$3</f>
        <v>0</v>
      </c>
      <c r="B12" s="202" t="s">
        <v>108</v>
      </c>
      <c r="C12" s="204">
        <v>0</v>
      </c>
      <c r="D12" s="205">
        <v>0</v>
      </c>
      <c r="E12" s="393">
        <v>0</v>
      </c>
      <c r="F12" s="205">
        <v>0</v>
      </c>
      <c r="G12" s="206">
        <v>0</v>
      </c>
      <c r="H12" s="393">
        <v>0</v>
      </c>
      <c r="I12" s="26">
        <f>Metryka!$C$12</f>
        <v>0</v>
      </c>
      <c r="J12" s="33">
        <f>Metryka!$D$12</f>
        <v>0</v>
      </c>
      <c r="K12" s="27">
        <f>Metryka!$E$12</f>
        <v>0</v>
      </c>
      <c r="O12" s="623" t="s">
        <v>14</v>
      </c>
      <c r="P12" s="624"/>
      <c r="Q12" s="624"/>
      <c r="R12" s="624"/>
      <c r="S12" s="624"/>
      <c r="T12" s="624"/>
      <c r="U12" s="625"/>
    </row>
    <row r="13" spans="1:21" ht="15" customHeight="1" thickBot="1">
      <c r="A13" s="29">
        <f>Metryka!$C$3</f>
        <v>0</v>
      </c>
      <c r="B13" s="202" t="s">
        <v>333</v>
      </c>
      <c r="C13" s="204">
        <v>0</v>
      </c>
      <c r="D13" s="205">
        <v>0</v>
      </c>
      <c r="E13" s="393">
        <v>0</v>
      </c>
      <c r="F13" s="205">
        <v>0</v>
      </c>
      <c r="G13" s="206">
        <v>0</v>
      </c>
      <c r="H13" s="393">
        <v>0</v>
      </c>
      <c r="I13" s="26">
        <f>Metryka!$C$12</f>
        <v>0</v>
      </c>
      <c r="J13" s="33">
        <f>Metryka!$D$12</f>
        <v>0</v>
      </c>
      <c r="K13" s="27">
        <f>Metryka!$E$12</f>
        <v>0</v>
      </c>
      <c r="O13" s="626" t="s">
        <v>13</v>
      </c>
      <c r="P13" s="627"/>
      <c r="Q13" s="627"/>
      <c r="R13" s="627"/>
      <c r="S13" s="628" t="b">
        <f>AND(C24=SUM(D24:E24),SUM(D24:E24)=SUM(F24:H24),C24=SUM(F24:H24))</f>
        <v>1</v>
      </c>
      <c r="T13" s="628"/>
      <c r="U13" s="629"/>
    </row>
    <row r="14" spans="1:21" ht="15" customHeight="1">
      <c r="A14" s="29">
        <f>Metryka!$C$3</f>
        <v>0</v>
      </c>
      <c r="B14" s="202" t="s">
        <v>110</v>
      </c>
      <c r="C14" s="204">
        <v>0</v>
      </c>
      <c r="D14" s="205">
        <v>0</v>
      </c>
      <c r="E14" s="393">
        <v>0</v>
      </c>
      <c r="F14" s="205">
        <v>0</v>
      </c>
      <c r="G14" s="206">
        <v>0</v>
      </c>
      <c r="H14" s="393">
        <v>0</v>
      </c>
      <c r="I14" s="26">
        <f>Metryka!$C$12</f>
        <v>0</v>
      </c>
      <c r="J14" s="33">
        <f>Metryka!$D$12</f>
        <v>0</v>
      </c>
      <c r="K14" s="27">
        <f>Metryka!$E$12</f>
        <v>0</v>
      </c>
    </row>
    <row r="15" spans="1:21" ht="15" customHeight="1">
      <c r="A15" s="29">
        <f>Metryka!$C$3</f>
        <v>0</v>
      </c>
      <c r="B15" s="210" t="s">
        <v>115</v>
      </c>
      <c r="C15" s="204">
        <v>0</v>
      </c>
      <c r="D15" s="205">
        <v>0</v>
      </c>
      <c r="E15" s="393">
        <v>0</v>
      </c>
      <c r="F15" s="205">
        <v>0</v>
      </c>
      <c r="G15" s="206">
        <v>0</v>
      </c>
      <c r="H15" s="393">
        <v>0</v>
      </c>
      <c r="I15" s="26">
        <f>Metryka!$C$12</f>
        <v>0</v>
      </c>
      <c r="J15" s="33">
        <f>Metryka!$D$12</f>
        <v>0</v>
      </c>
      <c r="K15" s="27">
        <f>Metryka!$E$12</f>
        <v>0</v>
      </c>
    </row>
    <row r="16" spans="1:21" ht="15" customHeight="1">
      <c r="A16" s="29">
        <f>Metryka!$C$3</f>
        <v>0</v>
      </c>
      <c r="B16" s="208" t="s">
        <v>107</v>
      </c>
      <c r="C16" s="204">
        <v>0</v>
      </c>
      <c r="D16" s="205">
        <v>0</v>
      </c>
      <c r="E16" s="393">
        <v>0</v>
      </c>
      <c r="F16" s="205">
        <v>0</v>
      </c>
      <c r="G16" s="206">
        <v>0</v>
      </c>
      <c r="H16" s="393">
        <v>0</v>
      </c>
      <c r="I16" s="26">
        <f>Metryka!$C$12</f>
        <v>0</v>
      </c>
      <c r="J16" s="33">
        <f>Metryka!$D$12</f>
        <v>0</v>
      </c>
      <c r="K16" s="27">
        <f>Metryka!$E$12</f>
        <v>0</v>
      </c>
    </row>
    <row r="17" spans="1:11" ht="15" customHeight="1">
      <c r="A17" s="29">
        <f>[1]Metryka!$C$3</f>
        <v>0</v>
      </c>
      <c r="B17" s="210" t="s">
        <v>679</v>
      </c>
      <c r="C17" s="204">
        <v>0</v>
      </c>
      <c r="D17" s="205">
        <v>0</v>
      </c>
      <c r="E17" s="393">
        <v>0</v>
      </c>
      <c r="F17" s="205">
        <v>0</v>
      </c>
      <c r="G17" s="206">
        <v>0</v>
      </c>
      <c r="H17" s="393">
        <v>0</v>
      </c>
      <c r="I17" s="26">
        <f>[1]Metryka!$C$12</f>
        <v>0</v>
      </c>
      <c r="J17" s="33">
        <f>[1]Metryka!$D$12</f>
        <v>0</v>
      </c>
      <c r="K17" s="26">
        <f>[1]Metryka!$E$12</f>
        <v>0</v>
      </c>
    </row>
    <row r="18" spans="1:11" ht="15" customHeight="1">
      <c r="A18" s="29">
        <f>Metryka!$C$3</f>
        <v>0</v>
      </c>
      <c r="B18" s="209" t="s">
        <v>114</v>
      </c>
      <c r="C18" s="204">
        <v>0</v>
      </c>
      <c r="D18" s="205">
        <v>0</v>
      </c>
      <c r="E18" s="393">
        <v>0</v>
      </c>
      <c r="F18" s="205">
        <v>0</v>
      </c>
      <c r="G18" s="206">
        <v>0</v>
      </c>
      <c r="H18" s="393">
        <v>0</v>
      </c>
      <c r="I18" s="26">
        <f>Metryka!$C$12</f>
        <v>0</v>
      </c>
      <c r="J18" s="33">
        <f>Metryka!$D$12</f>
        <v>0</v>
      </c>
      <c r="K18" s="27">
        <f>Metryka!$E$12</f>
        <v>0</v>
      </c>
    </row>
    <row r="19" spans="1:11" ht="15" customHeight="1">
      <c r="A19" s="29">
        <f>Metryka!$C$3</f>
        <v>0</v>
      </c>
      <c r="B19" s="175" t="s">
        <v>111</v>
      </c>
      <c r="C19" s="204">
        <v>0</v>
      </c>
      <c r="D19" s="205">
        <v>0</v>
      </c>
      <c r="E19" s="393">
        <v>0</v>
      </c>
      <c r="F19" s="205">
        <v>0</v>
      </c>
      <c r="G19" s="206">
        <v>0</v>
      </c>
      <c r="H19" s="393">
        <v>0</v>
      </c>
      <c r="I19" s="26">
        <f>Metryka!$C$12</f>
        <v>0</v>
      </c>
      <c r="J19" s="33">
        <f>Metryka!$D$12</f>
        <v>0</v>
      </c>
      <c r="K19" s="27">
        <f>Metryka!$E$12</f>
        <v>0</v>
      </c>
    </row>
    <row r="20" spans="1:11" ht="15" customHeight="1">
      <c r="A20" s="29">
        <f>Metryka!$C$3</f>
        <v>0</v>
      </c>
      <c r="B20" s="211" t="s">
        <v>113</v>
      </c>
      <c r="C20" s="204">
        <v>0</v>
      </c>
      <c r="D20" s="205">
        <v>0</v>
      </c>
      <c r="E20" s="393">
        <v>0</v>
      </c>
      <c r="F20" s="205">
        <v>0</v>
      </c>
      <c r="G20" s="206">
        <v>0</v>
      </c>
      <c r="H20" s="393">
        <v>0</v>
      </c>
      <c r="I20" s="26">
        <f>Metryka!$C$12</f>
        <v>0</v>
      </c>
      <c r="J20" s="33">
        <f>Metryka!$D$12</f>
        <v>0</v>
      </c>
      <c r="K20" s="27">
        <f>Metryka!$E$12</f>
        <v>0</v>
      </c>
    </row>
    <row r="21" spans="1:11" ht="15" customHeight="1">
      <c r="A21" s="29">
        <f>Metryka!$C$3</f>
        <v>0</v>
      </c>
      <c r="B21" s="202" t="s">
        <v>109</v>
      </c>
      <c r="C21" s="204">
        <v>0</v>
      </c>
      <c r="D21" s="205">
        <v>0</v>
      </c>
      <c r="E21" s="393">
        <v>0</v>
      </c>
      <c r="F21" s="205">
        <v>0</v>
      </c>
      <c r="G21" s="206">
        <v>0</v>
      </c>
      <c r="H21" s="393">
        <v>0</v>
      </c>
      <c r="I21" s="26">
        <f>Metryka!$C$12</f>
        <v>0</v>
      </c>
      <c r="J21" s="33">
        <f>Metryka!$D$12</f>
        <v>0</v>
      </c>
      <c r="K21" s="27">
        <f>Metryka!$E$12</f>
        <v>0</v>
      </c>
    </row>
    <row r="22" spans="1:11" ht="15" customHeight="1">
      <c r="A22" s="29">
        <f>Metryka!$C$3</f>
        <v>0</v>
      </c>
      <c r="B22" s="208" t="s">
        <v>240</v>
      </c>
      <c r="C22" s="204">
        <v>0</v>
      </c>
      <c r="D22" s="205">
        <v>0</v>
      </c>
      <c r="E22" s="393">
        <v>0</v>
      </c>
      <c r="F22" s="205">
        <v>0</v>
      </c>
      <c r="G22" s="206">
        <v>0</v>
      </c>
      <c r="H22" s="393">
        <v>0</v>
      </c>
      <c r="I22" s="26">
        <f>Metryka!$C$12</f>
        <v>0</v>
      </c>
      <c r="J22" s="33">
        <f>Metryka!$D$12</f>
        <v>0</v>
      </c>
      <c r="K22" s="27">
        <f>Metryka!$E$12</f>
        <v>0</v>
      </c>
    </row>
    <row r="23" spans="1:11" ht="15" customHeight="1" thickBot="1">
      <c r="B23" s="560" t="s">
        <v>674</v>
      </c>
      <c r="C23" s="416">
        <v>0</v>
      </c>
      <c r="D23" s="417">
        <v>0</v>
      </c>
      <c r="E23" s="418">
        <v>0</v>
      </c>
      <c r="F23" s="417">
        <v>0</v>
      </c>
      <c r="G23" s="419">
        <v>0</v>
      </c>
      <c r="H23" s="418">
        <v>0</v>
      </c>
    </row>
    <row r="24" spans="1:11" ht="15" customHeight="1" thickBot="1">
      <c r="B24" s="561" t="s">
        <v>675</v>
      </c>
      <c r="C24" s="562">
        <f>SUM(C7:C23)</f>
        <v>0</v>
      </c>
      <c r="D24" s="563">
        <f t="shared" ref="D24:H24" si="0">SUM(D7:D23)</f>
        <v>0</v>
      </c>
      <c r="E24" s="564">
        <f t="shared" si="0"/>
        <v>0</v>
      </c>
      <c r="F24" s="563">
        <f t="shared" si="0"/>
        <v>0</v>
      </c>
      <c r="G24" s="565">
        <f t="shared" si="0"/>
        <v>0</v>
      </c>
      <c r="H24" s="564">
        <f t="shared" si="0"/>
        <v>0</v>
      </c>
    </row>
    <row r="25" spans="1:11" ht="15" customHeight="1"/>
    <row r="26" spans="1:11" ht="15" customHeight="1">
      <c r="B26" s="26" t="s">
        <v>677</v>
      </c>
    </row>
    <row r="27" spans="1:11" ht="15" customHeight="1"/>
    <row r="28" spans="1:11" ht="15" customHeight="1">
      <c r="B28" s="26" t="s">
        <v>678</v>
      </c>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ortState ref="A7:R19">
    <sortCondition ref="B7"/>
  </sortState>
  <mergeCells count="5">
    <mergeCell ref="B2:H2"/>
    <mergeCell ref="O11:U11"/>
    <mergeCell ref="O12:U12"/>
    <mergeCell ref="O13:R13"/>
    <mergeCell ref="S13:U13"/>
  </mergeCells>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topLeftCell="B1" zoomScaleNormal="100" workbookViewId="0">
      <selection activeCell="B1" sqref="B1"/>
    </sheetView>
  </sheetViews>
  <sheetFormatPr defaultRowHeight="14.4"/>
  <cols>
    <col min="1" max="1" width="0" hidden="1" customWidth="1"/>
    <col min="2" max="2" width="50.44140625" customWidth="1"/>
    <col min="3" max="3" width="26.109375" customWidth="1"/>
    <col min="4" max="4" width="23.44140625" customWidth="1"/>
    <col min="5" max="5" width="10.88671875" customWidth="1"/>
    <col min="6" max="7" width="46.44140625" customWidth="1"/>
    <col min="8" max="10" width="2" hidden="1" customWidth="1"/>
  </cols>
  <sheetData>
    <row r="1" spans="1:12" ht="15.6">
      <c r="B1" s="581">
        <f>Metryka!C3</f>
        <v>0</v>
      </c>
      <c r="D1" s="511"/>
      <c r="E1" s="511"/>
      <c r="F1" s="511"/>
      <c r="G1" s="511"/>
      <c r="H1" s="511"/>
      <c r="I1" s="511"/>
      <c r="J1" s="511"/>
      <c r="K1" s="511"/>
      <c r="L1" s="511"/>
    </row>
    <row r="2" spans="1:12" ht="50.4" customHeight="1" thickBot="1">
      <c r="B2" s="607" t="s">
        <v>504</v>
      </c>
      <c r="C2" s="607"/>
      <c r="D2" s="607"/>
      <c r="E2" s="607"/>
      <c r="F2" s="607"/>
      <c r="G2" s="566"/>
    </row>
    <row r="3" spans="1:12" ht="41.4" customHeight="1" thickBot="1">
      <c r="B3" s="491" t="s">
        <v>491</v>
      </c>
      <c r="C3" s="492" t="s">
        <v>615</v>
      </c>
      <c r="D3" s="492" t="s">
        <v>616</v>
      </c>
      <c r="E3" s="460" t="s">
        <v>617</v>
      </c>
      <c r="F3" s="548" t="s">
        <v>492</v>
      </c>
      <c r="G3" s="567" t="s">
        <v>676</v>
      </c>
    </row>
    <row r="4" spans="1:12">
      <c r="A4" s="29">
        <f>Metryka!$C$3</f>
        <v>0</v>
      </c>
      <c r="B4" s="493" t="s">
        <v>115</v>
      </c>
      <c r="C4" s="394">
        <v>0</v>
      </c>
      <c r="D4" s="205">
        <v>0</v>
      </c>
      <c r="E4" s="494" t="e">
        <f t="shared" ref="E4:E16" si="0">D4/C4-1</f>
        <v>#DIV/0!</v>
      </c>
      <c r="F4" s="495"/>
      <c r="G4" s="495"/>
      <c r="H4" s="26">
        <f>Metryka!$C$13</f>
        <v>0</v>
      </c>
      <c r="I4" s="33">
        <f>Metryka!$D$13</f>
        <v>0</v>
      </c>
      <c r="J4" s="26">
        <f>Metryka!$E$13</f>
        <v>0</v>
      </c>
    </row>
    <row r="5" spans="1:12">
      <c r="A5" s="29">
        <f>Metryka!$C$3</f>
        <v>0</v>
      </c>
      <c r="B5" s="496" t="s">
        <v>332</v>
      </c>
      <c r="C5" s="394">
        <v>0</v>
      </c>
      <c r="D5" s="205">
        <v>0</v>
      </c>
      <c r="E5" s="497" t="e">
        <f t="shared" si="0"/>
        <v>#DIV/0!</v>
      </c>
      <c r="F5" s="498"/>
      <c r="G5" s="498"/>
      <c r="H5" s="26">
        <f>Metryka!$C$13</f>
        <v>0</v>
      </c>
      <c r="I5" s="33">
        <f>Metryka!$D$13</f>
        <v>0</v>
      </c>
      <c r="J5" s="26">
        <f>Metryka!$E$13</f>
        <v>0</v>
      </c>
    </row>
    <row r="6" spans="1:12">
      <c r="A6" s="29">
        <f>Metryka!$C$3</f>
        <v>0</v>
      </c>
      <c r="B6" s="496" t="s">
        <v>106</v>
      </c>
      <c r="C6" s="394">
        <v>0</v>
      </c>
      <c r="D6" s="205">
        <v>0</v>
      </c>
      <c r="E6" s="499" t="e">
        <f t="shared" si="0"/>
        <v>#DIV/0!</v>
      </c>
      <c r="F6" s="498"/>
      <c r="G6" s="498"/>
      <c r="H6" s="26">
        <f>Metryka!$C$13</f>
        <v>0</v>
      </c>
      <c r="I6" s="33">
        <f>Metryka!$D$13</f>
        <v>0</v>
      </c>
      <c r="J6" s="26">
        <f>Metryka!$E$13</f>
        <v>0</v>
      </c>
    </row>
    <row r="7" spans="1:12">
      <c r="A7" s="29">
        <f>Metryka!$C$3</f>
        <v>0</v>
      </c>
      <c r="B7" s="496" t="s">
        <v>108</v>
      </c>
      <c r="C7" s="394">
        <v>0</v>
      </c>
      <c r="D7" s="205">
        <v>0</v>
      </c>
      <c r="E7" s="499" t="e">
        <f t="shared" si="0"/>
        <v>#DIV/0!</v>
      </c>
      <c r="F7" s="498"/>
      <c r="G7" s="498"/>
      <c r="H7" s="26">
        <f>Metryka!$C$13</f>
        <v>0</v>
      </c>
      <c r="I7" s="33">
        <f>Metryka!$D$13</f>
        <v>0</v>
      </c>
      <c r="J7" s="26">
        <f>Metryka!$E$13</f>
        <v>0</v>
      </c>
    </row>
    <row r="8" spans="1:12">
      <c r="A8" s="29">
        <f>Metryka!$C$3</f>
        <v>0</v>
      </c>
      <c r="B8" s="496" t="s">
        <v>110</v>
      </c>
      <c r="C8" s="394">
        <v>0</v>
      </c>
      <c r="D8" s="205">
        <v>0</v>
      </c>
      <c r="E8" s="499" t="e">
        <f t="shared" si="0"/>
        <v>#DIV/0!</v>
      </c>
      <c r="F8" s="498"/>
      <c r="G8" s="498"/>
      <c r="H8" s="26">
        <f>Metryka!$C$13</f>
        <v>0</v>
      </c>
      <c r="I8" s="33">
        <f>Metryka!$D$13</f>
        <v>0</v>
      </c>
      <c r="J8" s="26">
        <f>Metryka!$E$13</f>
        <v>0</v>
      </c>
    </row>
    <row r="9" spans="1:12">
      <c r="A9" s="29">
        <f>Metryka!$C$3</f>
        <v>0</v>
      </c>
      <c r="B9" s="496" t="s">
        <v>112</v>
      </c>
      <c r="C9" s="394">
        <v>0</v>
      </c>
      <c r="D9" s="205">
        <v>0</v>
      </c>
      <c r="E9" s="499" t="e">
        <f t="shared" si="0"/>
        <v>#DIV/0!</v>
      </c>
      <c r="F9" s="498"/>
      <c r="G9" s="498"/>
      <c r="H9" s="26">
        <f>Metryka!$C$13</f>
        <v>0</v>
      </c>
      <c r="I9" s="33">
        <f>Metryka!$D$13</f>
        <v>0</v>
      </c>
      <c r="J9" s="26">
        <f>Metryka!$E$13</f>
        <v>0</v>
      </c>
    </row>
    <row r="10" spans="1:12">
      <c r="A10" s="29">
        <f>Metryka!$C$3</f>
        <v>0</v>
      </c>
      <c r="B10" s="500" t="s">
        <v>107</v>
      </c>
      <c r="C10" s="394">
        <v>0</v>
      </c>
      <c r="D10" s="205">
        <v>0</v>
      </c>
      <c r="E10" s="499" t="e">
        <f t="shared" si="0"/>
        <v>#DIV/0!</v>
      </c>
      <c r="F10" s="498"/>
      <c r="G10" s="498"/>
      <c r="H10" s="26">
        <f>Metryka!$C$13</f>
        <v>0</v>
      </c>
      <c r="I10" s="33">
        <f>Metryka!$D$13</f>
        <v>0</v>
      </c>
      <c r="J10" s="26">
        <f>Metryka!$E$13</f>
        <v>0</v>
      </c>
    </row>
    <row r="11" spans="1:12">
      <c r="A11" s="29">
        <f>Metryka!$C$3</f>
        <v>0</v>
      </c>
      <c r="B11" s="496" t="s">
        <v>114</v>
      </c>
      <c r="C11" s="394">
        <v>0</v>
      </c>
      <c r="D11" s="205">
        <v>0</v>
      </c>
      <c r="E11" s="499" t="e">
        <f t="shared" si="0"/>
        <v>#DIV/0!</v>
      </c>
      <c r="F11" s="498"/>
      <c r="G11" s="498"/>
      <c r="H11" s="26">
        <f>Metryka!$C$13</f>
        <v>0</v>
      </c>
      <c r="I11" s="33">
        <f>Metryka!$D$13</f>
        <v>0</v>
      </c>
      <c r="J11" s="26">
        <f>Metryka!$E$13</f>
        <v>0</v>
      </c>
    </row>
    <row r="12" spans="1:12">
      <c r="A12" s="29">
        <f>Metryka!$C$3</f>
        <v>0</v>
      </c>
      <c r="B12" s="496" t="s">
        <v>111</v>
      </c>
      <c r="C12" s="394">
        <v>0</v>
      </c>
      <c r="D12" s="205">
        <v>0</v>
      </c>
      <c r="E12" s="499" t="e">
        <f t="shared" si="0"/>
        <v>#DIV/0!</v>
      </c>
      <c r="F12" s="498"/>
      <c r="G12" s="498"/>
      <c r="H12" s="26">
        <f>Metryka!$C$13</f>
        <v>0</v>
      </c>
      <c r="I12" s="33">
        <f>Metryka!$D$13</f>
        <v>0</v>
      </c>
      <c r="J12" s="26">
        <f>Metryka!$E$13</f>
        <v>0</v>
      </c>
    </row>
    <row r="13" spans="1:12">
      <c r="A13" s="29">
        <f>Metryka!$C$3</f>
        <v>0</v>
      </c>
      <c r="B13" s="496" t="s">
        <v>113</v>
      </c>
      <c r="C13" s="394">
        <v>0</v>
      </c>
      <c r="D13" s="205">
        <v>0</v>
      </c>
      <c r="E13" s="499" t="e">
        <f t="shared" si="0"/>
        <v>#DIV/0!</v>
      </c>
      <c r="F13" s="498"/>
      <c r="G13" s="498"/>
      <c r="H13" s="26">
        <f>Metryka!$C$13</f>
        <v>0</v>
      </c>
      <c r="I13" s="33">
        <f>Metryka!$D$13</f>
        <v>0</v>
      </c>
      <c r="J13" s="26">
        <f>Metryka!$E$13</f>
        <v>0</v>
      </c>
    </row>
    <row r="14" spans="1:12">
      <c r="A14" s="29">
        <f>Metryka!$C$3</f>
        <v>0</v>
      </c>
      <c r="B14" s="496" t="s">
        <v>109</v>
      </c>
      <c r="C14" s="394">
        <v>0</v>
      </c>
      <c r="D14" s="205">
        <v>0</v>
      </c>
      <c r="E14" s="499" t="e">
        <f t="shared" si="0"/>
        <v>#DIV/0!</v>
      </c>
      <c r="F14" s="498"/>
      <c r="G14" s="498"/>
      <c r="H14" s="26">
        <f>Metryka!$C$13</f>
        <v>0</v>
      </c>
      <c r="I14" s="33">
        <f>Metryka!$D$13</f>
        <v>0</v>
      </c>
      <c r="J14" s="26">
        <f>Metryka!$E$13</f>
        <v>0</v>
      </c>
    </row>
    <row r="15" spans="1:12" ht="15" thickBot="1">
      <c r="A15" s="29">
        <f>Metryka!$C$3</f>
        <v>0</v>
      </c>
      <c r="B15" s="501" t="s">
        <v>240</v>
      </c>
      <c r="C15" s="394">
        <v>0</v>
      </c>
      <c r="D15" s="205">
        <v>0</v>
      </c>
      <c r="E15" s="502" t="e">
        <f t="shared" si="0"/>
        <v>#DIV/0!</v>
      </c>
      <c r="F15" s="503"/>
      <c r="G15" s="503"/>
      <c r="H15" s="26">
        <f>Metryka!$C$13</f>
        <v>0</v>
      </c>
      <c r="I15" s="33">
        <f>Metryka!$D$13</f>
        <v>0</v>
      </c>
      <c r="J15" s="26">
        <f>Metryka!$E$13</f>
        <v>0</v>
      </c>
    </row>
    <row r="16" spans="1:12" ht="17.399999999999999" customHeight="1" thickBot="1">
      <c r="A16" s="29">
        <f>Metryka!$C$3</f>
        <v>0</v>
      </c>
      <c r="B16" s="504" t="s">
        <v>493</v>
      </c>
      <c r="C16" s="505">
        <v>0</v>
      </c>
      <c r="D16" s="505">
        <v>0</v>
      </c>
      <c r="E16" s="506" t="e">
        <f t="shared" si="0"/>
        <v>#DIV/0!</v>
      </c>
      <c r="F16" s="507"/>
      <c r="G16" s="507"/>
      <c r="H16" s="26">
        <f>Metryka!$C$13</f>
        <v>0</v>
      </c>
      <c r="I16" s="33">
        <f>Metryka!$D$13</f>
        <v>0</v>
      </c>
      <c r="J16" s="26">
        <f>Metryka!$E$13</f>
        <v>0</v>
      </c>
    </row>
    <row r="17" spans="1:7" ht="51" customHeight="1" thickBot="1">
      <c r="A17" s="29">
        <f>Metryka!$C$3</f>
        <v>0</v>
      </c>
      <c r="B17" s="508" t="s">
        <v>494</v>
      </c>
      <c r="C17" s="509" t="str">
        <f>IF(C16&lt;=SUM(C4:C15),"wartość poprawna","BŁĄD - POPRAW SPRAWOZDANIE")</f>
        <v>wartość poprawna</v>
      </c>
      <c r="D17" s="510" t="str">
        <f>IF(D16&lt;=SUM(D4:D15),"wartość poprawna","BŁĄD - POPRAW SPRAWOZDANIE")</f>
        <v>wartość poprawna</v>
      </c>
      <c r="E17" s="511"/>
      <c r="F17" s="511"/>
      <c r="G17" s="511"/>
    </row>
    <row r="18" spans="1:7">
      <c r="A18" s="29"/>
      <c r="B18" s="512"/>
      <c r="C18" s="513"/>
      <c r="D18" s="513"/>
      <c r="E18" s="511"/>
      <c r="F18" s="511"/>
      <c r="G18" s="511"/>
    </row>
    <row r="19" spans="1:7">
      <c r="B19" s="514" t="s">
        <v>495</v>
      </c>
      <c r="C19" s="511"/>
      <c r="D19" s="511"/>
      <c r="E19" s="511"/>
      <c r="F19" s="511"/>
      <c r="G19" s="511"/>
    </row>
    <row r="20" spans="1:7">
      <c r="B20" s="515" t="s">
        <v>496</v>
      </c>
    </row>
    <row r="21" spans="1:7">
      <c r="B21" s="515" t="s">
        <v>497</v>
      </c>
    </row>
    <row r="22" spans="1:7">
      <c r="B22" s="515" t="s">
        <v>498</v>
      </c>
    </row>
    <row r="23" spans="1:7">
      <c r="B23" s="515" t="s">
        <v>499</v>
      </c>
    </row>
    <row r="24" spans="1:7">
      <c r="B24" s="515" t="s">
        <v>500</v>
      </c>
    </row>
    <row r="26" spans="1:7">
      <c r="B26" s="516" t="s">
        <v>501</v>
      </c>
    </row>
    <row r="28" spans="1:7">
      <c r="B28" s="516" t="s">
        <v>502</v>
      </c>
    </row>
  </sheetData>
  <mergeCells count="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5"/>
  <sheetViews>
    <sheetView topLeftCell="B1" zoomScaleNormal="100" workbookViewId="0">
      <selection activeCell="B1" sqref="B1"/>
    </sheetView>
  </sheetViews>
  <sheetFormatPr defaultRowHeight="14.4"/>
  <cols>
    <col min="1" max="1" width="0" hidden="1" customWidth="1"/>
    <col min="2" max="2" width="6.44140625" customWidth="1"/>
    <col min="3" max="3" width="23.5546875" customWidth="1"/>
    <col min="4" max="4" width="13" customWidth="1"/>
    <col min="5" max="5" width="50" customWidth="1"/>
    <col min="6" max="6" width="41.33203125" customWidth="1"/>
    <col min="7" max="7" width="61.44140625" customWidth="1"/>
    <col min="8" max="10" width="0" hidden="1" customWidth="1"/>
  </cols>
  <sheetData>
    <row r="1" spans="1:10">
      <c r="B1" s="580">
        <f>Metryka!C3</f>
        <v>0</v>
      </c>
    </row>
    <row r="2" spans="1:10" ht="36.75" customHeight="1" thickBot="1">
      <c r="B2" s="607" t="s">
        <v>680</v>
      </c>
      <c r="C2" s="607"/>
      <c r="D2" s="607"/>
      <c r="E2" s="607"/>
      <c r="F2" s="607"/>
      <c r="G2" s="607"/>
    </row>
    <row r="3" spans="1:10" ht="84.75" customHeight="1" thickBot="1">
      <c r="B3" s="465"/>
      <c r="C3" s="466" t="s">
        <v>476</v>
      </c>
      <c r="D3" s="466" t="s">
        <v>477</v>
      </c>
      <c r="E3" s="467" t="s">
        <v>478</v>
      </c>
      <c r="F3" s="467" t="s">
        <v>479</v>
      </c>
      <c r="G3" s="467" t="s">
        <v>480</v>
      </c>
    </row>
    <row r="4" spans="1:10">
      <c r="A4" s="29">
        <f>Metryka!$C$3</f>
        <v>0</v>
      </c>
      <c r="B4" s="468" t="s">
        <v>481</v>
      </c>
      <c r="C4" s="469"/>
      <c r="D4" s="470"/>
      <c r="E4" s="471"/>
      <c r="F4" s="472"/>
      <c r="G4" s="473"/>
      <c r="H4" s="26">
        <f>Metryka!$C$14</f>
        <v>0</v>
      </c>
      <c r="I4" s="33">
        <f>Metryka!$D$14</f>
        <v>0</v>
      </c>
      <c r="J4" s="26">
        <f>Metryka!$E$14</f>
        <v>0</v>
      </c>
    </row>
    <row r="5" spans="1:10">
      <c r="A5" s="29">
        <f>Metryka!$C$3</f>
        <v>0</v>
      </c>
      <c r="B5" s="474" t="s">
        <v>482</v>
      </c>
      <c r="C5" s="475"/>
      <c r="D5" s="476"/>
      <c r="E5" s="477"/>
      <c r="F5" s="478"/>
      <c r="G5" s="475"/>
      <c r="H5" s="26">
        <f>Metryka!$C$14</f>
        <v>0</v>
      </c>
      <c r="I5" s="33">
        <f>Metryka!$D$14</f>
        <v>0</v>
      </c>
      <c r="J5" s="26">
        <f>Metryka!$E$14</f>
        <v>0</v>
      </c>
    </row>
    <row r="6" spans="1:10">
      <c r="A6" s="29">
        <f>Metryka!$C$3</f>
        <v>0</v>
      </c>
      <c r="B6" s="474" t="s">
        <v>483</v>
      </c>
      <c r="C6" s="475"/>
      <c r="D6" s="476"/>
      <c r="E6" s="479"/>
      <c r="F6" s="480"/>
      <c r="G6" s="481"/>
      <c r="H6" s="26">
        <f>Metryka!$C$14</f>
        <v>0</v>
      </c>
      <c r="I6" s="33">
        <f>Metryka!$D$14</f>
        <v>0</v>
      </c>
      <c r="J6" s="26">
        <f>Metryka!$E$14</f>
        <v>0</v>
      </c>
    </row>
    <row r="7" spans="1:10">
      <c r="A7" s="29">
        <f>Metryka!$C$3</f>
        <v>0</v>
      </c>
      <c r="B7" s="474" t="s">
        <v>484</v>
      </c>
      <c r="C7" s="475"/>
      <c r="D7" s="476"/>
      <c r="E7" s="479"/>
      <c r="F7" s="480"/>
      <c r="G7" s="481"/>
      <c r="H7" s="26">
        <f>Metryka!$C$14</f>
        <v>0</v>
      </c>
      <c r="I7" s="33">
        <f>Metryka!$D$14</f>
        <v>0</v>
      </c>
      <c r="J7" s="26">
        <f>Metryka!$E$14</f>
        <v>0</v>
      </c>
    </row>
    <row r="8" spans="1:10">
      <c r="A8" s="29">
        <f>Metryka!$C$3</f>
        <v>0</v>
      </c>
      <c r="B8" s="474" t="s">
        <v>485</v>
      </c>
      <c r="C8" s="475"/>
      <c r="D8" s="476"/>
      <c r="E8" s="479"/>
      <c r="F8" s="480"/>
      <c r="G8" s="481"/>
      <c r="H8" s="26">
        <f>Metryka!$C$14</f>
        <v>0</v>
      </c>
      <c r="I8" s="33">
        <f>Metryka!$D$14</f>
        <v>0</v>
      </c>
      <c r="J8" s="26">
        <f>Metryka!$E$14</f>
        <v>0</v>
      </c>
    </row>
    <row r="9" spans="1:10">
      <c r="A9" s="29">
        <f>Metryka!$C$3</f>
        <v>0</v>
      </c>
      <c r="B9" s="474" t="s">
        <v>486</v>
      </c>
      <c r="C9" s="475"/>
      <c r="D9" s="476"/>
      <c r="E9" s="482"/>
      <c r="F9" s="483"/>
      <c r="G9" s="481"/>
      <c r="H9" s="26">
        <f>Metryka!$C$14</f>
        <v>0</v>
      </c>
      <c r="I9" s="33">
        <f>Metryka!$D$14</f>
        <v>0</v>
      </c>
      <c r="J9" s="26">
        <f>Metryka!$E$14</f>
        <v>0</v>
      </c>
    </row>
    <row r="10" spans="1:10">
      <c r="A10" s="29">
        <f>Metryka!$C$3</f>
        <v>0</v>
      </c>
      <c r="B10" s="474" t="s">
        <v>487</v>
      </c>
      <c r="C10" s="475"/>
      <c r="D10" s="476"/>
      <c r="E10" s="479"/>
      <c r="F10" s="480"/>
      <c r="G10" s="481"/>
      <c r="H10" s="26">
        <f>Metryka!$C$14</f>
        <v>0</v>
      </c>
      <c r="I10" s="33">
        <f>Metryka!$D$14</f>
        <v>0</v>
      </c>
      <c r="J10" s="26">
        <f>Metryka!$E$14</f>
        <v>0</v>
      </c>
    </row>
    <row r="11" spans="1:10">
      <c r="A11" s="29">
        <f>Metryka!$C$3</f>
        <v>0</v>
      </c>
      <c r="B11" s="474" t="s">
        <v>488</v>
      </c>
      <c r="C11" s="475"/>
      <c r="D11" s="476"/>
      <c r="E11" s="479"/>
      <c r="F11" s="480"/>
      <c r="G11" s="481"/>
      <c r="H11" s="26">
        <f>Metryka!$C$14</f>
        <v>0</v>
      </c>
      <c r="I11" s="33">
        <f>Metryka!$D$14</f>
        <v>0</v>
      </c>
      <c r="J11" s="26">
        <f>Metryka!$E$14</f>
        <v>0</v>
      </c>
    </row>
    <row r="12" spans="1:10">
      <c r="A12" s="29">
        <f>Metryka!$C$3</f>
        <v>0</v>
      </c>
      <c r="B12" s="474" t="s">
        <v>489</v>
      </c>
      <c r="C12" s="475"/>
      <c r="D12" s="476"/>
      <c r="E12" s="479"/>
      <c r="F12" s="480"/>
      <c r="G12" s="481"/>
      <c r="H12" s="26">
        <f>Metryka!$C$14</f>
        <v>0</v>
      </c>
      <c r="I12" s="33">
        <f>Metryka!$D$14</f>
        <v>0</v>
      </c>
      <c r="J12" s="26">
        <f>Metryka!$E$14</f>
        <v>0</v>
      </c>
    </row>
    <row r="13" spans="1:10" ht="15" thickBot="1">
      <c r="A13" s="29">
        <f>Metryka!$C$3</f>
        <v>0</v>
      </c>
      <c r="B13" s="484" t="s">
        <v>490</v>
      </c>
      <c r="C13" s="485"/>
      <c r="D13" s="486"/>
      <c r="E13" s="487"/>
      <c r="F13" s="488"/>
      <c r="G13" s="489"/>
      <c r="H13" s="26">
        <f>Metryka!$C$14</f>
        <v>0</v>
      </c>
      <c r="I13" s="33">
        <f>Metryka!$D$14</f>
        <v>0</v>
      </c>
      <c r="J13" s="26">
        <f>Metryka!$E$14</f>
        <v>0</v>
      </c>
    </row>
    <row r="15" spans="1:10" ht="15" customHeight="1"/>
    <row r="16" spans="1:10" ht="15" customHeight="1"/>
    <row r="17" spans="3:4" hidden="1">
      <c r="C17" s="490"/>
      <c r="D17" s="490" t="s">
        <v>115</v>
      </c>
    </row>
    <row r="18" spans="3:4" hidden="1">
      <c r="C18" s="490"/>
      <c r="D18" s="490" t="s">
        <v>332</v>
      </c>
    </row>
    <row r="19" spans="3:4" hidden="1">
      <c r="C19" s="490"/>
      <c r="D19" s="490" t="s">
        <v>106</v>
      </c>
    </row>
    <row r="20" spans="3:4" hidden="1">
      <c r="C20" s="490"/>
      <c r="D20" s="490" t="s">
        <v>108</v>
      </c>
    </row>
    <row r="21" spans="3:4" hidden="1">
      <c r="C21" s="490"/>
      <c r="D21" s="490" t="s">
        <v>110</v>
      </c>
    </row>
    <row r="22" spans="3:4" hidden="1">
      <c r="C22" s="490"/>
      <c r="D22" s="490" t="s">
        <v>112</v>
      </c>
    </row>
    <row r="23" spans="3:4" hidden="1">
      <c r="C23" s="490"/>
      <c r="D23" s="490" t="s">
        <v>107</v>
      </c>
    </row>
    <row r="24" spans="3:4" hidden="1">
      <c r="C24" s="490"/>
      <c r="D24" s="490" t="s">
        <v>114</v>
      </c>
    </row>
    <row r="25" spans="3:4" hidden="1">
      <c r="C25" s="490"/>
      <c r="D25" s="490" t="s">
        <v>111</v>
      </c>
    </row>
    <row r="26" spans="3:4" hidden="1">
      <c r="C26" s="490"/>
      <c r="D26" s="490" t="s">
        <v>113</v>
      </c>
    </row>
    <row r="27" spans="3:4" hidden="1">
      <c r="C27" s="26"/>
      <c r="D27" s="26" t="s">
        <v>109</v>
      </c>
    </row>
    <row r="28" spans="3:4" hidden="1">
      <c r="D28" s="490" t="s">
        <v>240</v>
      </c>
    </row>
    <row r="29" spans="3:4" ht="15" customHeight="1"/>
    <row r="30" spans="3:4" ht="15" customHeight="1"/>
    <row r="31" spans="3:4" ht="15" customHeight="1"/>
    <row r="32" spans="3:4" ht="15" customHeight="1"/>
    <row r="33" ht="15" customHeight="1"/>
    <row r="34" ht="15" customHeight="1"/>
    <row r="35" ht="15" customHeight="1"/>
  </sheetData>
  <mergeCells count="1">
    <mergeCell ref="B2:G2"/>
  </mergeCells>
  <dataValidations count="2">
    <dataValidation type="list" allowBlank="1" showInputMessage="1" showErrorMessage="1" sqref="C4:C13">
      <formula1>$D$17:$D$28</formula1>
    </dataValidation>
    <dataValidation type="list" allowBlank="1" showInputMessage="1" showErrorMessage="1" sqref="D4:D13">
      <formula1>$B$4:$B$13</formula1>
    </dataValidation>
  </dataValidation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31"/>
  <sheetViews>
    <sheetView topLeftCell="B1" zoomScaleNormal="100" workbookViewId="0">
      <selection activeCell="B1" sqref="B1"/>
    </sheetView>
  </sheetViews>
  <sheetFormatPr defaultColWidth="9.109375" defaultRowHeight="13.2"/>
  <cols>
    <col min="1" max="1" width="9.109375" style="26" hidden="1" customWidth="1"/>
    <col min="2" max="2" width="17.109375" style="26" customWidth="1"/>
    <col min="3" max="3" width="14.109375" style="26" customWidth="1"/>
    <col min="4" max="4" width="16.109375" style="26" customWidth="1"/>
    <col min="5" max="9" width="14.109375" style="26" customWidth="1"/>
    <col min="10" max="12" width="9.109375" style="26" hidden="1" customWidth="1"/>
    <col min="13" max="16384" width="9.109375" style="26"/>
  </cols>
  <sheetData>
    <row r="1" spans="1:17" ht="15" customHeight="1">
      <c r="B1" s="76">
        <f>[2]Metryka!C3</f>
        <v>0</v>
      </c>
    </row>
    <row r="2" spans="1:17" ht="30" customHeight="1" thickBot="1">
      <c r="B2" s="630" t="s">
        <v>503</v>
      </c>
      <c r="C2" s="630"/>
      <c r="D2" s="630"/>
      <c r="E2" s="630"/>
      <c r="F2" s="630"/>
      <c r="G2" s="630"/>
      <c r="H2" s="630"/>
      <c r="I2" s="630"/>
    </row>
    <row r="3" spans="1:17" ht="45" hidden="1" customHeight="1" thickBot="1">
      <c r="B3" s="307" t="s">
        <v>574</v>
      </c>
      <c r="C3" s="242" t="s">
        <v>575</v>
      </c>
      <c r="D3" s="242" t="s">
        <v>576</v>
      </c>
      <c r="E3" s="242" t="s">
        <v>577</v>
      </c>
      <c r="F3" s="242" t="s">
        <v>578</v>
      </c>
      <c r="G3" s="242" t="s">
        <v>579</v>
      </c>
      <c r="H3" s="324" t="s">
        <v>580</v>
      </c>
      <c r="I3" s="325" t="s">
        <v>581</v>
      </c>
    </row>
    <row r="4" spans="1:17" ht="15" customHeight="1">
      <c r="A4" s="29"/>
      <c r="B4" s="197"/>
      <c r="C4" s="326"/>
      <c r="D4" s="244"/>
      <c r="E4" s="327" t="s">
        <v>288</v>
      </c>
      <c r="F4" s="461"/>
      <c r="G4" s="462"/>
      <c r="H4" s="328" t="s">
        <v>289</v>
      </c>
      <c r="I4" s="462"/>
    </row>
    <row r="5" spans="1:17" ht="15" customHeight="1">
      <c r="A5" s="29"/>
      <c r="B5" s="197"/>
      <c r="C5" s="88"/>
      <c r="D5" s="89"/>
      <c r="E5" s="463" t="s">
        <v>290</v>
      </c>
      <c r="F5" s="90"/>
      <c r="G5" s="91"/>
      <c r="H5" s="329"/>
      <c r="I5" s="330"/>
    </row>
    <row r="6" spans="1:17" ht="60" customHeight="1">
      <c r="A6" s="29"/>
      <c r="B6" s="56" t="s">
        <v>291</v>
      </c>
      <c r="C6" s="92" t="s">
        <v>582</v>
      </c>
      <c r="D6" s="55" t="s">
        <v>583</v>
      </c>
      <c r="E6" s="55" t="s">
        <v>584</v>
      </c>
      <c r="F6" s="93" t="s">
        <v>585</v>
      </c>
      <c r="G6" s="94" t="s">
        <v>586</v>
      </c>
      <c r="H6" s="464" t="s">
        <v>292</v>
      </c>
      <c r="I6" s="94" t="s">
        <v>586</v>
      </c>
    </row>
    <row r="7" spans="1:17" ht="15" customHeight="1" thickBot="1">
      <c r="A7" s="29"/>
      <c r="B7" s="49"/>
      <c r="C7" s="331" t="s">
        <v>587</v>
      </c>
      <c r="D7" s="332" t="s">
        <v>293</v>
      </c>
      <c r="E7" s="332" t="s">
        <v>293</v>
      </c>
      <c r="F7" s="333" t="s">
        <v>293</v>
      </c>
      <c r="G7" s="334" t="s">
        <v>40</v>
      </c>
      <c r="H7" s="335" t="s">
        <v>294</v>
      </c>
      <c r="I7" s="334" t="s">
        <v>40</v>
      </c>
    </row>
    <row r="8" spans="1:17" ht="15" customHeight="1" thickTop="1">
      <c r="A8" s="29">
        <f>Metryka!$C$3</f>
        <v>0</v>
      </c>
      <c r="B8" s="202" t="s">
        <v>295</v>
      </c>
      <c r="C8" s="317"/>
      <c r="D8" s="317"/>
      <c r="E8" s="317"/>
      <c r="F8" s="336"/>
      <c r="G8" s="337"/>
      <c r="H8" s="317"/>
      <c r="I8" s="338"/>
      <c r="J8" s="26">
        <f>[2]Metryka!$C$14</f>
        <v>0</v>
      </c>
      <c r="K8" s="33">
        <f>[2]Metryka!$D$14</f>
        <v>0</v>
      </c>
      <c r="L8" s="26">
        <f>[2]Metryka!$E$14</f>
        <v>0</v>
      </c>
    </row>
    <row r="9" spans="1:17" ht="15" customHeight="1" thickBot="1">
      <c r="A9" s="29">
        <f>Metryka!$C$3</f>
        <v>0</v>
      </c>
      <c r="B9" s="339" t="s">
        <v>296</v>
      </c>
      <c r="C9" s="340"/>
      <c r="D9" s="322"/>
      <c r="E9" s="322"/>
      <c r="F9" s="341"/>
      <c r="G9" s="342"/>
      <c r="H9" s="340"/>
      <c r="I9" s="343"/>
      <c r="J9" s="26">
        <f>[2]Metryka!$C$14</f>
        <v>0</v>
      </c>
      <c r="K9" s="33">
        <f>[2]Metryka!$D$14</f>
        <v>0</v>
      </c>
      <c r="L9" s="26">
        <f>[2]Metryka!$E$14</f>
        <v>0</v>
      </c>
    </row>
    <row r="10" spans="1:17" ht="15" customHeight="1"/>
    <row r="11" spans="1:17" ht="15" customHeight="1"/>
    <row r="12" spans="1:17" ht="15" customHeight="1">
      <c r="A12" s="26" t="s">
        <v>572</v>
      </c>
    </row>
    <row r="13" spans="1:17" ht="15" customHeight="1">
      <c r="A13" s="542" t="s">
        <v>573</v>
      </c>
      <c r="B13" s="542"/>
      <c r="C13" s="542"/>
      <c r="D13" s="542"/>
      <c r="E13" s="542"/>
      <c r="F13" s="542"/>
      <c r="G13" s="542"/>
      <c r="H13" s="542"/>
      <c r="I13" s="542"/>
      <c r="J13" s="542"/>
      <c r="K13" s="542"/>
      <c r="L13" s="542"/>
      <c r="M13" s="542"/>
      <c r="N13" s="542"/>
      <c r="O13" s="542"/>
      <c r="P13" s="542"/>
      <c r="Q13" s="542"/>
    </row>
    <row r="14" spans="1:17" ht="15" customHeight="1">
      <c r="A14" s="26" t="s">
        <v>588</v>
      </c>
    </row>
    <row r="15" spans="1:17" ht="15" customHeight="1"/>
    <row r="16" spans="1: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sheetData>
  <mergeCells count="1">
    <mergeCell ref="B2:I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1"/>
  <sheetViews>
    <sheetView topLeftCell="B1" workbookViewId="0">
      <selection activeCell="B1" sqref="B1"/>
    </sheetView>
  </sheetViews>
  <sheetFormatPr defaultColWidth="8.88671875" defaultRowHeight="10.199999999999999"/>
  <cols>
    <col min="1" max="1" width="8.88671875" style="515" hidden="1" customWidth="1"/>
    <col min="2" max="2" width="6.109375" style="515" customWidth="1"/>
    <col min="3" max="6" width="17.88671875" style="515" customWidth="1"/>
    <col min="7" max="11" width="0" style="515" hidden="1" customWidth="1"/>
    <col min="12" max="16384" width="8.88671875" style="515"/>
  </cols>
  <sheetData>
    <row r="1" spans="1:9" ht="13.2">
      <c r="B1" s="578">
        <f>Metryka!C3</f>
        <v>0</v>
      </c>
    </row>
    <row r="2" spans="1:9" ht="13.2">
      <c r="B2" s="578" t="s">
        <v>669</v>
      </c>
      <c r="C2" s="579"/>
      <c r="D2" s="579"/>
      <c r="E2" s="579"/>
      <c r="F2" s="579"/>
    </row>
    <row r="3" spans="1:9" ht="13.8" thickBot="1">
      <c r="B3" s="579"/>
      <c r="C3" s="579"/>
      <c r="D3" s="579"/>
      <c r="E3" s="579"/>
      <c r="F3" s="579"/>
    </row>
    <row r="4" spans="1:9" ht="28.2" customHeight="1">
      <c r="B4" s="523"/>
      <c r="C4" s="633" t="s">
        <v>506</v>
      </c>
      <c r="D4" s="634"/>
      <c r="E4" s="631" t="s">
        <v>668</v>
      </c>
      <c r="F4" s="632"/>
    </row>
    <row r="5" spans="1:9" ht="42.6" thickBot="1">
      <c r="B5" s="524" t="s">
        <v>507</v>
      </c>
      <c r="C5" s="525" t="s">
        <v>508</v>
      </c>
      <c r="D5" s="526" t="s">
        <v>509</v>
      </c>
      <c r="E5" s="527" t="s">
        <v>508</v>
      </c>
      <c r="F5" s="526" t="s">
        <v>510</v>
      </c>
    </row>
    <row r="6" spans="1:9">
      <c r="A6" s="515">
        <f>Metryka!$C$3</f>
        <v>0</v>
      </c>
      <c r="B6" s="528" t="s">
        <v>481</v>
      </c>
      <c r="C6" s="529"/>
      <c r="D6" s="530"/>
      <c r="E6" s="531"/>
      <c r="F6" s="530"/>
      <c r="G6" s="515">
        <f>Metryka!$C$16</f>
        <v>0</v>
      </c>
      <c r="H6" s="545">
        <f>Metryka!$D$16</f>
        <v>0</v>
      </c>
      <c r="I6" s="515">
        <f>Metryka!$E$16</f>
        <v>0</v>
      </c>
    </row>
    <row r="7" spans="1:9">
      <c r="A7" s="515">
        <f>Metryka!$C$3</f>
        <v>0</v>
      </c>
      <c r="B7" s="532" t="s">
        <v>482</v>
      </c>
      <c r="C7" s="533"/>
      <c r="D7" s="534"/>
      <c r="E7" s="535"/>
      <c r="F7" s="534"/>
      <c r="G7" s="515">
        <f>Metryka!$C$16</f>
        <v>0</v>
      </c>
      <c r="H7" s="545">
        <f>Metryka!$D$16</f>
        <v>0</v>
      </c>
      <c r="I7" s="515">
        <f>Metryka!$E$16</f>
        <v>0</v>
      </c>
    </row>
    <row r="8" spans="1:9">
      <c r="A8" s="515">
        <f>Metryka!$C$3</f>
        <v>0</v>
      </c>
      <c r="B8" s="532" t="s">
        <v>483</v>
      </c>
      <c r="C8" s="533"/>
      <c r="D8" s="534"/>
      <c r="E8" s="535"/>
      <c r="F8" s="534"/>
      <c r="G8" s="515">
        <f>Metryka!$C$16</f>
        <v>0</v>
      </c>
      <c r="H8" s="545">
        <f>Metryka!$D$16</f>
        <v>0</v>
      </c>
      <c r="I8" s="515">
        <f>Metryka!$E$16</f>
        <v>0</v>
      </c>
    </row>
    <row r="9" spans="1:9">
      <c r="A9" s="515">
        <f>Metryka!$C$3</f>
        <v>0</v>
      </c>
      <c r="B9" s="532" t="s">
        <v>484</v>
      </c>
      <c r="C9" s="533"/>
      <c r="D9" s="534"/>
      <c r="E9" s="535"/>
      <c r="F9" s="534"/>
      <c r="G9" s="515">
        <f>Metryka!$C$16</f>
        <v>0</v>
      </c>
      <c r="H9" s="545">
        <f>Metryka!$D$16</f>
        <v>0</v>
      </c>
      <c r="I9" s="515">
        <f>Metryka!$E$16</f>
        <v>0</v>
      </c>
    </row>
    <row r="10" spans="1:9">
      <c r="A10" s="515">
        <f>Metryka!$C$3</f>
        <v>0</v>
      </c>
      <c r="B10" s="532" t="s">
        <v>485</v>
      </c>
      <c r="C10" s="533"/>
      <c r="D10" s="534"/>
      <c r="E10" s="535"/>
      <c r="F10" s="534"/>
      <c r="G10" s="515">
        <f>Metryka!$C$16</f>
        <v>0</v>
      </c>
      <c r="H10" s="545">
        <f>Metryka!$D$16</f>
        <v>0</v>
      </c>
      <c r="I10" s="515">
        <f>Metryka!$E$16</f>
        <v>0</v>
      </c>
    </row>
    <row r="11" spans="1:9">
      <c r="A11" s="515">
        <f>Metryka!$C$3</f>
        <v>0</v>
      </c>
      <c r="B11" s="532" t="s">
        <v>486</v>
      </c>
      <c r="C11" s="533"/>
      <c r="D11" s="534"/>
      <c r="E11" s="535"/>
      <c r="F11" s="534"/>
      <c r="G11" s="515">
        <f>Metryka!$C$16</f>
        <v>0</v>
      </c>
      <c r="H11" s="545">
        <f>Metryka!$D$16</f>
        <v>0</v>
      </c>
      <c r="I11" s="515">
        <f>Metryka!$E$16</f>
        <v>0</v>
      </c>
    </row>
    <row r="12" spans="1:9">
      <c r="A12" s="515">
        <f>Metryka!$C$3</f>
        <v>0</v>
      </c>
      <c r="B12" s="532" t="s">
        <v>487</v>
      </c>
      <c r="C12" s="533"/>
      <c r="D12" s="534"/>
      <c r="E12" s="535"/>
      <c r="F12" s="534"/>
      <c r="G12" s="515">
        <f>Metryka!$C$16</f>
        <v>0</v>
      </c>
      <c r="H12" s="545">
        <f>Metryka!$D$16</f>
        <v>0</v>
      </c>
      <c r="I12" s="515">
        <f>Metryka!$E$16</f>
        <v>0</v>
      </c>
    </row>
    <row r="13" spans="1:9">
      <c r="A13" s="515">
        <f>Metryka!$C$3</f>
        <v>0</v>
      </c>
      <c r="B13" s="532" t="s">
        <v>488</v>
      </c>
      <c r="C13" s="533"/>
      <c r="D13" s="534"/>
      <c r="E13" s="535"/>
      <c r="F13" s="534"/>
      <c r="G13" s="515">
        <f>Metryka!$C$16</f>
        <v>0</v>
      </c>
      <c r="H13" s="545">
        <f>Metryka!$D$16</f>
        <v>0</v>
      </c>
      <c r="I13" s="515">
        <f>Metryka!$E$16</f>
        <v>0</v>
      </c>
    </row>
    <row r="14" spans="1:9">
      <c r="A14" s="515">
        <f>Metryka!$C$3</f>
        <v>0</v>
      </c>
      <c r="B14" s="532" t="s">
        <v>489</v>
      </c>
      <c r="C14" s="533"/>
      <c r="D14" s="534"/>
      <c r="E14" s="535"/>
      <c r="F14" s="534"/>
      <c r="G14" s="515">
        <f>Metryka!$C$16</f>
        <v>0</v>
      </c>
      <c r="H14" s="545">
        <f>Metryka!$D$16</f>
        <v>0</v>
      </c>
      <c r="I14" s="515">
        <f>Metryka!$E$16</f>
        <v>0</v>
      </c>
    </row>
    <row r="15" spans="1:9">
      <c r="A15" s="515">
        <f>Metryka!$C$3</f>
        <v>0</v>
      </c>
      <c r="B15" s="532" t="s">
        <v>490</v>
      </c>
      <c r="C15" s="533"/>
      <c r="D15" s="534"/>
      <c r="E15" s="535"/>
      <c r="F15" s="534"/>
      <c r="G15" s="515">
        <f>Metryka!$C$16</f>
        <v>0</v>
      </c>
      <c r="H15" s="545">
        <f>Metryka!$D$16</f>
        <v>0</v>
      </c>
      <c r="I15" s="515">
        <f>Metryka!$E$16</f>
        <v>0</v>
      </c>
    </row>
    <row r="16" spans="1:9">
      <c r="A16" s="515">
        <f>Metryka!$C$3</f>
        <v>0</v>
      </c>
      <c r="B16" s="532" t="s">
        <v>511</v>
      </c>
      <c r="C16" s="533"/>
      <c r="D16" s="534"/>
      <c r="E16" s="535"/>
      <c r="F16" s="534"/>
      <c r="G16" s="515">
        <f>Metryka!$C$16</f>
        <v>0</v>
      </c>
      <c r="H16" s="545">
        <f>Metryka!$D$16</f>
        <v>0</v>
      </c>
      <c r="I16" s="515">
        <f>Metryka!$E$16</f>
        <v>0</v>
      </c>
    </row>
    <row r="17" spans="1:9">
      <c r="A17" s="515">
        <f>Metryka!$C$3</f>
        <v>0</v>
      </c>
      <c r="B17" s="532" t="s">
        <v>512</v>
      </c>
      <c r="C17" s="533"/>
      <c r="D17" s="534"/>
      <c r="E17" s="535"/>
      <c r="F17" s="534"/>
      <c r="G17" s="515">
        <f>Metryka!$C$16</f>
        <v>0</v>
      </c>
      <c r="H17" s="545">
        <f>Metryka!$D$16</f>
        <v>0</v>
      </c>
      <c r="I17" s="515">
        <f>Metryka!$E$16</f>
        <v>0</v>
      </c>
    </row>
    <row r="18" spans="1:9">
      <c r="A18" s="515">
        <f>Metryka!$C$3</f>
        <v>0</v>
      </c>
      <c r="B18" s="532" t="s">
        <v>513</v>
      </c>
      <c r="C18" s="533"/>
      <c r="D18" s="534"/>
      <c r="E18" s="535"/>
      <c r="F18" s="534"/>
      <c r="G18" s="515">
        <f>Metryka!$C$16</f>
        <v>0</v>
      </c>
      <c r="H18" s="545">
        <f>Metryka!$D$16</f>
        <v>0</v>
      </c>
      <c r="I18" s="515">
        <f>Metryka!$E$16</f>
        <v>0</v>
      </c>
    </row>
    <row r="19" spans="1:9">
      <c r="A19" s="515">
        <f>Metryka!$C$3</f>
        <v>0</v>
      </c>
      <c r="B19" s="532" t="s">
        <v>514</v>
      </c>
      <c r="C19" s="533"/>
      <c r="D19" s="534"/>
      <c r="E19" s="535"/>
      <c r="F19" s="534"/>
      <c r="G19" s="515">
        <f>Metryka!$C$16</f>
        <v>0</v>
      </c>
      <c r="H19" s="545">
        <f>Metryka!$D$16</f>
        <v>0</v>
      </c>
      <c r="I19" s="515">
        <f>Metryka!$E$16</f>
        <v>0</v>
      </c>
    </row>
    <row r="20" spans="1:9">
      <c r="A20" s="515">
        <f>Metryka!$C$3</f>
        <v>0</v>
      </c>
      <c r="B20" s="532" t="s">
        <v>515</v>
      </c>
      <c r="C20" s="533"/>
      <c r="D20" s="534"/>
      <c r="E20" s="535"/>
      <c r="F20" s="534"/>
      <c r="G20" s="515">
        <f>Metryka!$C$16</f>
        <v>0</v>
      </c>
      <c r="H20" s="545">
        <f>Metryka!$D$16</f>
        <v>0</v>
      </c>
      <c r="I20" s="515">
        <f>Metryka!$E$16</f>
        <v>0</v>
      </c>
    </row>
    <row r="21" spans="1:9">
      <c r="A21" s="515">
        <f>Metryka!$C$3</f>
        <v>0</v>
      </c>
      <c r="B21" s="532" t="s">
        <v>516</v>
      </c>
      <c r="C21" s="533"/>
      <c r="D21" s="534"/>
      <c r="E21" s="535"/>
      <c r="F21" s="534"/>
      <c r="G21" s="515">
        <f>Metryka!$C$16</f>
        <v>0</v>
      </c>
      <c r="H21" s="545">
        <f>Metryka!$D$16</f>
        <v>0</v>
      </c>
      <c r="I21" s="515">
        <f>Metryka!$E$16</f>
        <v>0</v>
      </c>
    </row>
    <row r="22" spans="1:9">
      <c r="A22" s="515">
        <f>Metryka!$C$3</f>
        <v>0</v>
      </c>
      <c r="B22" s="532" t="s">
        <v>517</v>
      </c>
      <c r="C22" s="533"/>
      <c r="D22" s="534"/>
      <c r="E22" s="535"/>
      <c r="F22" s="534"/>
      <c r="G22" s="515">
        <f>Metryka!$C$16</f>
        <v>0</v>
      </c>
      <c r="H22" s="545">
        <f>Metryka!$D$16</f>
        <v>0</v>
      </c>
      <c r="I22" s="515">
        <f>Metryka!$E$16</f>
        <v>0</v>
      </c>
    </row>
    <row r="23" spans="1:9">
      <c r="A23" s="515">
        <f>Metryka!$C$3</f>
        <v>0</v>
      </c>
      <c r="B23" s="532" t="s">
        <v>518</v>
      </c>
      <c r="C23" s="533"/>
      <c r="D23" s="534"/>
      <c r="E23" s="535"/>
      <c r="F23" s="534"/>
      <c r="G23" s="515">
        <f>Metryka!$C$16</f>
        <v>0</v>
      </c>
      <c r="H23" s="545">
        <f>Metryka!$D$16</f>
        <v>0</v>
      </c>
      <c r="I23" s="515">
        <f>Metryka!$E$16</f>
        <v>0</v>
      </c>
    </row>
    <row r="24" spans="1:9">
      <c r="A24" s="515">
        <f>Metryka!$C$3</f>
        <v>0</v>
      </c>
      <c r="B24" s="532" t="s">
        <v>519</v>
      </c>
      <c r="C24" s="533"/>
      <c r="D24" s="534"/>
      <c r="E24" s="535"/>
      <c r="F24" s="534"/>
      <c r="G24" s="515">
        <f>Metryka!$C$16</f>
        <v>0</v>
      </c>
      <c r="H24" s="545">
        <f>Metryka!$D$16</f>
        <v>0</v>
      </c>
      <c r="I24" s="515">
        <f>Metryka!$E$16</f>
        <v>0</v>
      </c>
    </row>
    <row r="25" spans="1:9">
      <c r="A25" s="515">
        <f>Metryka!$C$3</f>
        <v>0</v>
      </c>
      <c r="B25" s="532" t="s">
        <v>520</v>
      </c>
      <c r="C25" s="533"/>
      <c r="D25" s="534"/>
      <c r="E25" s="535"/>
      <c r="F25" s="534"/>
      <c r="G25" s="515">
        <f>Metryka!$C$16</f>
        <v>0</v>
      </c>
      <c r="H25" s="545">
        <f>Metryka!$D$16</f>
        <v>0</v>
      </c>
      <c r="I25" s="515">
        <f>Metryka!$E$16</f>
        <v>0</v>
      </c>
    </row>
    <row r="26" spans="1:9">
      <c r="A26" s="515">
        <f>Metryka!$C$3</f>
        <v>0</v>
      </c>
      <c r="B26" s="532" t="s">
        <v>521</v>
      </c>
      <c r="C26" s="533"/>
      <c r="D26" s="534"/>
      <c r="E26" s="535"/>
      <c r="F26" s="534"/>
      <c r="G26" s="515">
        <f>Metryka!$C$16</f>
        <v>0</v>
      </c>
      <c r="H26" s="545">
        <f>Metryka!$D$16</f>
        <v>0</v>
      </c>
      <c r="I26" s="515">
        <f>Metryka!$E$16</f>
        <v>0</v>
      </c>
    </row>
    <row r="27" spans="1:9">
      <c r="A27" s="515">
        <f>Metryka!$C$3</f>
        <v>0</v>
      </c>
      <c r="B27" s="532" t="s">
        <v>522</v>
      </c>
      <c r="C27" s="533"/>
      <c r="D27" s="534"/>
      <c r="E27" s="535"/>
      <c r="F27" s="534"/>
      <c r="G27" s="515">
        <f>Metryka!$C$16</f>
        <v>0</v>
      </c>
      <c r="H27" s="545">
        <f>Metryka!$D$16</f>
        <v>0</v>
      </c>
      <c r="I27" s="515">
        <f>Metryka!$E$16</f>
        <v>0</v>
      </c>
    </row>
    <row r="28" spans="1:9">
      <c r="A28" s="515">
        <f>Metryka!$C$3</f>
        <v>0</v>
      </c>
      <c r="B28" s="532" t="s">
        <v>523</v>
      </c>
      <c r="C28" s="533"/>
      <c r="D28" s="534"/>
      <c r="E28" s="535"/>
      <c r="F28" s="534"/>
      <c r="G28" s="515">
        <f>Metryka!$C$16</f>
        <v>0</v>
      </c>
      <c r="H28" s="545">
        <f>Metryka!$D$16</f>
        <v>0</v>
      </c>
      <c r="I28" s="515">
        <f>Metryka!$E$16</f>
        <v>0</v>
      </c>
    </row>
    <row r="29" spans="1:9">
      <c r="A29" s="515">
        <f>Metryka!$C$3</f>
        <v>0</v>
      </c>
      <c r="B29" s="532" t="s">
        <v>524</v>
      </c>
      <c r="C29" s="533"/>
      <c r="D29" s="534"/>
      <c r="E29" s="535"/>
      <c r="F29" s="534"/>
      <c r="G29" s="515">
        <f>Metryka!$C$16</f>
        <v>0</v>
      </c>
      <c r="H29" s="545">
        <f>Metryka!$D$16</f>
        <v>0</v>
      </c>
      <c r="I29" s="515">
        <f>Metryka!$E$16</f>
        <v>0</v>
      </c>
    </row>
    <row r="30" spans="1:9">
      <c r="A30" s="515">
        <f>Metryka!$C$3</f>
        <v>0</v>
      </c>
      <c r="B30" s="532" t="s">
        <v>525</v>
      </c>
      <c r="C30" s="533"/>
      <c r="D30" s="534"/>
      <c r="E30" s="535"/>
      <c r="F30" s="534"/>
      <c r="G30" s="515">
        <f>Metryka!$C$16</f>
        <v>0</v>
      </c>
      <c r="H30" s="545">
        <f>Metryka!$D$16</f>
        <v>0</v>
      </c>
      <c r="I30" s="515">
        <f>Metryka!$E$16</f>
        <v>0</v>
      </c>
    </row>
    <row r="31" spans="1:9">
      <c r="A31" s="515">
        <f>Metryka!$C$3</f>
        <v>0</v>
      </c>
      <c r="B31" s="532" t="s">
        <v>526</v>
      </c>
      <c r="C31" s="533"/>
      <c r="D31" s="534"/>
      <c r="E31" s="535"/>
      <c r="F31" s="534"/>
      <c r="G31" s="515">
        <f>Metryka!$C$16</f>
        <v>0</v>
      </c>
      <c r="H31" s="545">
        <f>Metryka!$D$16</f>
        <v>0</v>
      </c>
      <c r="I31" s="515">
        <f>Metryka!$E$16</f>
        <v>0</v>
      </c>
    </row>
    <row r="32" spans="1:9">
      <c r="A32" s="515">
        <f>Metryka!$C$3</f>
        <v>0</v>
      </c>
      <c r="B32" s="532" t="s">
        <v>527</v>
      </c>
      <c r="C32" s="533"/>
      <c r="D32" s="534"/>
      <c r="E32" s="535"/>
      <c r="F32" s="534"/>
      <c r="G32" s="515">
        <f>Metryka!$C$16</f>
        <v>0</v>
      </c>
      <c r="H32" s="545">
        <f>Metryka!$D$16</f>
        <v>0</v>
      </c>
      <c r="I32" s="515">
        <f>Metryka!$E$16</f>
        <v>0</v>
      </c>
    </row>
    <row r="33" spans="1:9">
      <c r="A33" s="515">
        <f>Metryka!$C$3</f>
        <v>0</v>
      </c>
      <c r="B33" s="532" t="s">
        <v>528</v>
      </c>
      <c r="C33" s="533"/>
      <c r="D33" s="534"/>
      <c r="E33" s="535"/>
      <c r="F33" s="534"/>
      <c r="G33" s="515">
        <f>Metryka!$C$16</f>
        <v>0</v>
      </c>
      <c r="H33" s="545">
        <f>Metryka!$D$16</f>
        <v>0</v>
      </c>
      <c r="I33" s="515">
        <f>Metryka!$E$16</f>
        <v>0</v>
      </c>
    </row>
    <row r="34" spans="1:9">
      <c r="A34" s="515">
        <f>Metryka!$C$3</f>
        <v>0</v>
      </c>
      <c r="B34" s="532" t="s">
        <v>529</v>
      </c>
      <c r="C34" s="533"/>
      <c r="D34" s="534"/>
      <c r="E34" s="535"/>
      <c r="F34" s="534"/>
      <c r="G34" s="515">
        <f>Metryka!$C$16</f>
        <v>0</v>
      </c>
      <c r="H34" s="545">
        <f>Metryka!$D$16</f>
        <v>0</v>
      </c>
      <c r="I34" s="515">
        <f>Metryka!$E$16</f>
        <v>0</v>
      </c>
    </row>
    <row r="35" spans="1:9">
      <c r="A35" s="515">
        <f>Metryka!$C$3</f>
        <v>0</v>
      </c>
      <c r="B35" s="532" t="s">
        <v>530</v>
      </c>
      <c r="C35" s="533"/>
      <c r="D35" s="534"/>
      <c r="E35" s="535"/>
      <c r="F35" s="534"/>
      <c r="G35" s="515">
        <f>Metryka!$C$16</f>
        <v>0</v>
      </c>
      <c r="H35" s="545">
        <f>Metryka!$D$16</f>
        <v>0</v>
      </c>
      <c r="I35" s="515">
        <f>Metryka!$E$16</f>
        <v>0</v>
      </c>
    </row>
    <row r="36" spans="1:9">
      <c r="A36" s="515">
        <f>Metryka!$C$3</f>
        <v>0</v>
      </c>
      <c r="B36" s="532" t="s">
        <v>531</v>
      </c>
      <c r="C36" s="533"/>
      <c r="D36" s="534"/>
      <c r="E36" s="535"/>
      <c r="F36" s="534"/>
      <c r="G36" s="515">
        <f>Metryka!$C$16</f>
        <v>0</v>
      </c>
      <c r="H36" s="545">
        <f>Metryka!$D$16</f>
        <v>0</v>
      </c>
      <c r="I36" s="515">
        <f>Metryka!$E$16</f>
        <v>0</v>
      </c>
    </row>
    <row r="37" spans="1:9">
      <c r="A37" s="515">
        <f>Metryka!$C$3</f>
        <v>0</v>
      </c>
      <c r="B37" s="532" t="s">
        <v>532</v>
      </c>
      <c r="C37" s="533"/>
      <c r="D37" s="534"/>
      <c r="E37" s="535"/>
      <c r="F37" s="534"/>
      <c r="G37" s="515">
        <f>Metryka!$C$16</f>
        <v>0</v>
      </c>
      <c r="H37" s="545">
        <f>Metryka!$D$16</f>
        <v>0</v>
      </c>
      <c r="I37" s="515">
        <f>Metryka!$E$16</f>
        <v>0</v>
      </c>
    </row>
    <row r="38" spans="1:9">
      <c r="A38" s="515">
        <f>Metryka!$C$3</f>
        <v>0</v>
      </c>
      <c r="B38" s="532" t="s">
        <v>533</v>
      </c>
      <c r="C38" s="533"/>
      <c r="D38" s="534"/>
      <c r="E38" s="535"/>
      <c r="F38" s="534"/>
      <c r="G38" s="515">
        <f>Metryka!$C$16</f>
        <v>0</v>
      </c>
      <c r="H38" s="545">
        <f>Metryka!$D$16</f>
        <v>0</v>
      </c>
      <c r="I38" s="515">
        <f>Metryka!$E$16</f>
        <v>0</v>
      </c>
    </row>
    <row r="39" spans="1:9">
      <c r="A39" s="515">
        <f>Metryka!$C$3</f>
        <v>0</v>
      </c>
      <c r="B39" s="532" t="s">
        <v>534</v>
      </c>
      <c r="C39" s="533"/>
      <c r="D39" s="534"/>
      <c r="E39" s="535"/>
      <c r="F39" s="534"/>
      <c r="G39" s="515">
        <f>Metryka!$C$16</f>
        <v>0</v>
      </c>
      <c r="H39" s="545">
        <f>Metryka!$D$16</f>
        <v>0</v>
      </c>
      <c r="I39" s="515">
        <f>Metryka!$E$16</f>
        <v>0</v>
      </c>
    </row>
    <row r="40" spans="1:9">
      <c r="A40" s="515">
        <f>Metryka!$C$3</f>
        <v>0</v>
      </c>
      <c r="B40" s="532" t="s">
        <v>535</v>
      </c>
      <c r="C40" s="533"/>
      <c r="D40" s="534"/>
      <c r="E40" s="535"/>
      <c r="F40" s="534"/>
      <c r="G40" s="515">
        <f>Metryka!$C$16</f>
        <v>0</v>
      </c>
      <c r="H40" s="545">
        <f>Metryka!$D$16</f>
        <v>0</v>
      </c>
      <c r="I40" s="515">
        <f>Metryka!$E$16</f>
        <v>0</v>
      </c>
    </row>
    <row r="41" spans="1:9">
      <c r="A41" s="515">
        <f>Metryka!$C$3</f>
        <v>0</v>
      </c>
      <c r="B41" s="532" t="s">
        <v>536</v>
      </c>
      <c r="C41" s="533"/>
      <c r="D41" s="534"/>
      <c r="E41" s="535"/>
      <c r="F41" s="534"/>
      <c r="G41" s="515">
        <f>Metryka!$C$16</f>
        <v>0</v>
      </c>
      <c r="H41" s="545">
        <f>Metryka!$D$16</f>
        <v>0</v>
      </c>
      <c r="I41" s="515">
        <f>Metryka!$E$16</f>
        <v>0</v>
      </c>
    </row>
    <row r="42" spans="1:9">
      <c r="A42" s="515">
        <f>Metryka!$C$3</f>
        <v>0</v>
      </c>
      <c r="B42" s="532" t="s">
        <v>537</v>
      </c>
      <c r="C42" s="533"/>
      <c r="D42" s="534"/>
      <c r="E42" s="535"/>
      <c r="F42" s="534"/>
      <c r="G42" s="515">
        <f>Metryka!$C$16</f>
        <v>0</v>
      </c>
      <c r="H42" s="545">
        <f>Metryka!$D$16</f>
        <v>0</v>
      </c>
      <c r="I42" s="515">
        <f>Metryka!$E$16</f>
        <v>0</v>
      </c>
    </row>
    <row r="43" spans="1:9">
      <c r="A43" s="515">
        <f>Metryka!$C$3</f>
        <v>0</v>
      </c>
      <c r="B43" s="532" t="s">
        <v>538</v>
      </c>
      <c r="C43" s="533"/>
      <c r="D43" s="534"/>
      <c r="E43" s="535"/>
      <c r="F43" s="534"/>
      <c r="G43" s="515">
        <f>Metryka!$C$16</f>
        <v>0</v>
      </c>
      <c r="H43" s="545">
        <f>Metryka!$D$16</f>
        <v>0</v>
      </c>
      <c r="I43" s="515">
        <f>Metryka!$E$16</f>
        <v>0</v>
      </c>
    </row>
    <row r="44" spans="1:9">
      <c r="A44" s="515">
        <f>Metryka!$C$3</f>
        <v>0</v>
      </c>
      <c r="B44" s="532" t="s">
        <v>539</v>
      </c>
      <c r="C44" s="533"/>
      <c r="D44" s="534"/>
      <c r="E44" s="535"/>
      <c r="F44" s="534"/>
      <c r="G44" s="515">
        <f>Metryka!$C$16</f>
        <v>0</v>
      </c>
      <c r="H44" s="545">
        <f>Metryka!$D$16</f>
        <v>0</v>
      </c>
      <c r="I44" s="515">
        <f>Metryka!$E$16</f>
        <v>0</v>
      </c>
    </row>
    <row r="45" spans="1:9">
      <c r="A45" s="515">
        <f>Metryka!$C$3</f>
        <v>0</v>
      </c>
      <c r="B45" s="532" t="s">
        <v>540</v>
      </c>
      <c r="C45" s="533"/>
      <c r="D45" s="534"/>
      <c r="E45" s="535"/>
      <c r="F45" s="534"/>
      <c r="G45" s="515">
        <f>Metryka!$C$16</f>
        <v>0</v>
      </c>
      <c r="H45" s="545">
        <f>Metryka!$D$16</f>
        <v>0</v>
      </c>
      <c r="I45" s="515">
        <f>Metryka!$E$16</f>
        <v>0</v>
      </c>
    </row>
    <row r="46" spans="1:9">
      <c r="A46" s="515">
        <f>Metryka!$C$3</f>
        <v>0</v>
      </c>
      <c r="B46" s="532" t="s">
        <v>541</v>
      </c>
      <c r="C46" s="533"/>
      <c r="D46" s="534"/>
      <c r="E46" s="535"/>
      <c r="F46" s="534"/>
      <c r="G46" s="515">
        <f>Metryka!$C$16</f>
        <v>0</v>
      </c>
      <c r="H46" s="545">
        <f>Metryka!$D$16</f>
        <v>0</v>
      </c>
      <c r="I46" s="515">
        <f>Metryka!$E$16</f>
        <v>0</v>
      </c>
    </row>
    <row r="47" spans="1:9">
      <c r="A47" s="515">
        <f>Metryka!$C$3</f>
        <v>0</v>
      </c>
      <c r="B47" s="532" t="s">
        <v>542</v>
      </c>
      <c r="C47" s="533"/>
      <c r="D47" s="534"/>
      <c r="E47" s="535"/>
      <c r="F47" s="534"/>
      <c r="G47" s="515">
        <f>Metryka!$C$16</f>
        <v>0</v>
      </c>
      <c r="H47" s="545">
        <f>Metryka!$D$16</f>
        <v>0</v>
      </c>
      <c r="I47" s="515">
        <f>Metryka!$E$16</f>
        <v>0</v>
      </c>
    </row>
    <row r="48" spans="1:9">
      <c r="A48" s="515">
        <f>Metryka!$C$3</f>
        <v>0</v>
      </c>
      <c r="B48" s="532" t="s">
        <v>543</v>
      </c>
      <c r="C48" s="533"/>
      <c r="D48" s="534"/>
      <c r="E48" s="535"/>
      <c r="F48" s="534"/>
      <c r="G48" s="515">
        <f>Metryka!$C$16</f>
        <v>0</v>
      </c>
      <c r="H48" s="545">
        <f>Metryka!$D$16</f>
        <v>0</v>
      </c>
      <c r="I48" s="515">
        <f>Metryka!$E$16</f>
        <v>0</v>
      </c>
    </row>
    <row r="49" spans="1:9">
      <c r="A49" s="515">
        <f>Metryka!$C$3</f>
        <v>0</v>
      </c>
      <c r="B49" s="532" t="s">
        <v>544</v>
      </c>
      <c r="C49" s="533"/>
      <c r="D49" s="534"/>
      <c r="E49" s="535"/>
      <c r="F49" s="534"/>
      <c r="G49" s="515">
        <f>Metryka!$C$16</f>
        <v>0</v>
      </c>
      <c r="H49" s="545">
        <f>Metryka!$D$16</f>
        <v>0</v>
      </c>
      <c r="I49" s="515">
        <f>Metryka!$E$16</f>
        <v>0</v>
      </c>
    </row>
    <row r="50" spans="1:9">
      <c r="A50" s="515">
        <f>Metryka!$C$3</f>
        <v>0</v>
      </c>
      <c r="B50" s="532" t="s">
        <v>545</v>
      </c>
      <c r="C50" s="533"/>
      <c r="D50" s="534"/>
      <c r="E50" s="535"/>
      <c r="F50" s="534"/>
      <c r="G50" s="515">
        <f>Metryka!$C$16</f>
        <v>0</v>
      </c>
      <c r="H50" s="545">
        <f>Metryka!$D$16</f>
        <v>0</v>
      </c>
      <c r="I50" s="515">
        <f>Metryka!$E$16</f>
        <v>0</v>
      </c>
    </row>
    <row r="51" spans="1:9">
      <c r="A51" s="515">
        <f>Metryka!$C$3</f>
        <v>0</v>
      </c>
      <c r="B51" s="532" t="s">
        <v>546</v>
      </c>
      <c r="C51" s="533"/>
      <c r="D51" s="534"/>
      <c r="E51" s="535"/>
      <c r="F51" s="534"/>
      <c r="G51" s="515">
        <f>Metryka!$C$16</f>
        <v>0</v>
      </c>
      <c r="H51" s="545">
        <f>Metryka!$D$16</f>
        <v>0</v>
      </c>
      <c r="I51" s="515">
        <f>Metryka!$E$16</f>
        <v>0</v>
      </c>
    </row>
    <row r="52" spans="1:9">
      <c r="A52" s="515">
        <f>Metryka!$C$3</f>
        <v>0</v>
      </c>
      <c r="B52" s="532" t="s">
        <v>547</v>
      </c>
      <c r="C52" s="533"/>
      <c r="D52" s="534"/>
      <c r="E52" s="535"/>
      <c r="F52" s="534"/>
      <c r="G52" s="515">
        <f>Metryka!$C$16</f>
        <v>0</v>
      </c>
      <c r="H52" s="545">
        <f>Metryka!$D$16</f>
        <v>0</v>
      </c>
      <c r="I52" s="515">
        <f>Metryka!$E$16</f>
        <v>0</v>
      </c>
    </row>
    <row r="53" spans="1:9">
      <c r="A53" s="515">
        <f>Metryka!$C$3</f>
        <v>0</v>
      </c>
      <c r="B53" s="532" t="s">
        <v>548</v>
      </c>
      <c r="C53" s="533"/>
      <c r="D53" s="534"/>
      <c r="E53" s="535"/>
      <c r="F53" s="534"/>
      <c r="G53" s="515">
        <f>Metryka!$C$16</f>
        <v>0</v>
      </c>
      <c r="H53" s="545">
        <f>Metryka!$D$16</f>
        <v>0</v>
      </c>
      <c r="I53" s="515">
        <f>Metryka!$E$16</f>
        <v>0</v>
      </c>
    </row>
    <row r="54" spans="1:9">
      <c r="A54" s="515">
        <f>Metryka!$C$3</f>
        <v>0</v>
      </c>
      <c r="B54" s="532" t="s">
        <v>549</v>
      </c>
      <c r="C54" s="533"/>
      <c r="D54" s="534"/>
      <c r="E54" s="535"/>
      <c r="F54" s="534"/>
      <c r="G54" s="515">
        <f>Metryka!$C$16</f>
        <v>0</v>
      </c>
      <c r="H54" s="545">
        <f>Metryka!$D$16</f>
        <v>0</v>
      </c>
      <c r="I54" s="515">
        <f>Metryka!$E$16</f>
        <v>0</v>
      </c>
    </row>
    <row r="55" spans="1:9">
      <c r="A55" s="515">
        <f>Metryka!$C$3</f>
        <v>0</v>
      </c>
      <c r="B55" s="532" t="s">
        <v>550</v>
      </c>
      <c r="C55" s="533"/>
      <c r="D55" s="534"/>
      <c r="E55" s="535"/>
      <c r="F55" s="534"/>
      <c r="G55" s="515">
        <f>Metryka!$C$16</f>
        <v>0</v>
      </c>
      <c r="H55" s="545">
        <f>Metryka!$D$16</f>
        <v>0</v>
      </c>
      <c r="I55" s="515">
        <f>Metryka!$E$16</f>
        <v>0</v>
      </c>
    </row>
    <row r="56" spans="1:9">
      <c r="A56" s="515">
        <f>Metryka!$C$3</f>
        <v>0</v>
      </c>
      <c r="B56" s="532" t="s">
        <v>551</v>
      </c>
      <c r="C56" s="533"/>
      <c r="D56" s="534"/>
      <c r="E56" s="535"/>
      <c r="F56" s="534"/>
      <c r="G56" s="515">
        <f>Metryka!$C$16</f>
        <v>0</v>
      </c>
      <c r="H56" s="545">
        <f>Metryka!$D$16</f>
        <v>0</v>
      </c>
      <c r="I56" s="515">
        <f>Metryka!$E$16</f>
        <v>0</v>
      </c>
    </row>
    <row r="57" spans="1:9">
      <c r="A57" s="515">
        <f>Metryka!$C$3</f>
        <v>0</v>
      </c>
      <c r="B57" s="532" t="s">
        <v>552</v>
      </c>
      <c r="C57" s="533"/>
      <c r="D57" s="534"/>
      <c r="E57" s="535"/>
      <c r="F57" s="534"/>
      <c r="G57" s="515">
        <f>Metryka!$C$16</f>
        <v>0</v>
      </c>
      <c r="H57" s="545">
        <f>Metryka!$D$16</f>
        <v>0</v>
      </c>
      <c r="I57" s="515">
        <f>Metryka!$E$16</f>
        <v>0</v>
      </c>
    </row>
    <row r="58" spans="1:9">
      <c r="A58" s="515">
        <f>Metryka!$C$3</f>
        <v>0</v>
      </c>
      <c r="B58" s="532" t="s">
        <v>553</v>
      </c>
      <c r="C58" s="533"/>
      <c r="D58" s="534"/>
      <c r="E58" s="535"/>
      <c r="F58" s="534"/>
      <c r="G58" s="515">
        <f>Metryka!$C$16</f>
        <v>0</v>
      </c>
      <c r="H58" s="545">
        <f>Metryka!$D$16</f>
        <v>0</v>
      </c>
      <c r="I58" s="515">
        <f>Metryka!$E$16</f>
        <v>0</v>
      </c>
    </row>
    <row r="59" spans="1:9">
      <c r="A59" s="515">
        <f>Metryka!$C$3</f>
        <v>0</v>
      </c>
      <c r="B59" s="532" t="s">
        <v>554</v>
      </c>
      <c r="C59" s="533"/>
      <c r="D59" s="534"/>
      <c r="E59" s="535"/>
      <c r="F59" s="534"/>
      <c r="G59" s="515">
        <f>Metryka!$C$16</f>
        <v>0</v>
      </c>
      <c r="H59" s="545">
        <f>Metryka!$D$16</f>
        <v>0</v>
      </c>
      <c r="I59" s="515">
        <f>Metryka!$E$16</f>
        <v>0</v>
      </c>
    </row>
    <row r="60" spans="1:9">
      <c r="A60" s="515">
        <f>Metryka!$C$3</f>
        <v>0</v>
      </c>
      <c r="B60" s="532" t="s">
        <v>555</v>
      </c>
      <c r="C60" s="533"/>
      <c r="D60" s="534"/>
      <c r="E60" s="535"/>
      <c r="F60" s="534"/>
      <c r="G60" s="515">
        <f>Metryka!$C$16</f>
        <v>0</v>
      </c>
      <c r="H60" s="545">
        <f>Metryka!$D$16</f>
        <v>0</v>
      </c>
      <c r="I60" s="515">
        <f>Metryka!$E$16</f>
        <v>0</v>
      </c>
    </row>
    <row r="61" spans="1:9">
      <c r="A61" s="515">
        <f>Metryka!$C$3</f>
        <v>0</v>
      </c>
      <c r="B61" s="532" t="s">
        <v>556</v>
      </c>
      <c r="C61" s="533"/>
      <c r="D61" s="534"/>
      <c r="E61" s="535"/>
      <c r="F61" s="534"/>
      <c r="G61" s="515">
        <f>Metryka!$C$16</f>
        <v>0</v>
      </c>
      <c r="H61" s="545">
        <f>Metryka!$D$16</f>
        <v>0</v>
      </c>
      <c r="I61" s="515">
        <f>Metryka!$E$16</f>
        <v>0</v>
      </c>
    </row>
    <row r="62" spans="1:9">
      <c r="A62" s="515">
        <f>Metryka!$C$3</f>
        <v>0</v>
      </c>
      <c r="B62" s="532" t="s">
        <v>557</v>
      </c>
      <c r="C62" s="533"/>
      <c r="D62" s="534"/>
      <c r="E62" s="535"/>
      <c r="F62" s="534"/>
      <c r="G62" s="515">
        <f>Metryka!$C$16</f>
        <v>0</v>
      </c>
      <c r="H62" s="545">
        <f>Metryka!$D$16</f>
        <v>0</v>
      </c>
      <c r="I62" s="515">
        <f>Metryka!$E$16</f>
        <v>0</v>
      </c>
    </row>
    <row r="63" spans="1:9">
      <c r="A63" s="515">
        <f>Metryka!$C$3</f>
        <v>0</v>
      </c>
      <c r="B63" s="532" t="s">
        <v>558</v>
      </c>
      <c r="C63" s="533"/>
      <c r="D63" s="534"/>
      <c r="E63" s="535"/>
      <c r="F63" s="534"/>
      <c r="G63" s="515">
        <f>Metryka!$C$16</f>
        <v>0</v>
      </c>
      <c r="H63" s="545">
        <f>Metryka!$D$16</f>
        <v>0</v>
      </c>
      <c r="I63" s="515">
        <f>Metryka!$E$16</f>
        <v>0</v>
      </c>
    </row>
    <row r="64" spans="1:9">
      <c r="A64" s="515">
        <f>Metryka!$C$3</f>
        <v>0</v>
      </c>
      <c r="B64" s="532" t="s">
        <v>559</v>
      </c>
      <c r="C64" s="533"/>
      <c r="D64" s="534"/>
      <c r="E64" s="535"/>
      <c r="F64" s="534"/>
      <c r="G64" s="515">
        <f>Metryka!$C$16</f>
        <v>0</v>
      </c>
      <c r="H64" s="545">
        <f>Metryka!$D$16</f>
        <v>0</v>
      </c>
      <c r="I64" s="515">
        <f>Metryka!$E$16</f>
        <v>0</v>
      </c>
    </row>
    <row r="65" spans="1:9">
      <c r="A65" s="515">
        <f>Metryka!$C$3</f>
        <v>0</v>
      </c>
      <c r="B65" s="532" t="s">
        <v>560</v>
      </c>
      <c r="C65" s="533"/>
      <c r="D65" s="534"/>
      <c r="E65" s="535"/>
      <c r="F65" s="534"/>
      <c r="G65" s="515">
        <f>Metryka!$C$16</f>
        <v>0</v>
      </c>
      <c r="H65" s="545">
        <f>Metryka!$D$16</f>
        <v>0</v>
      </c>
      <c r="I65" s="515">
        <f>Metryka!$E$16</f>
        <v>0</v>
      </c>
    </row>
    <row r="66" spans="1:9">
      <c r="A66" s="515">
        <f>Metryka!$C$3</f>
        <v>0</v>
      </c>
      <c r="B66" s="532" t="s">
        <v>561</v>
      </c>
      <c r="C66" s="533"/>
      <c r="D66" s="534"/>
      <c r="E66" s="535"/>
      <c r="F66" s="534"/>
      <c r="G66" s="515">
        <f>Metryka!$C$16</f>
        <v>0</v>
      </c>
      <c r="H66" s="545">
        <f>Metryka!$D$16</f>
        <v>0</v>
      </c>
      <c r="I66" s="515">
        <f>Metryka!$E$16</f>
        <v>0</v>
      </c>
    </row>
    <row r="67" spans="1:9">
      <c r="A67" s="515">
        <f>Metryka!$C$3</f>
        <v>0</v>
      </c>
      <c r="B67" s="532" t="s">
        <v>562</v>
      </c>
      <c r="C67" s="533"/>
      <c r="D67" s="534"/>
      <c r="E67" s="535"/>
      <c r="F67" s="534"/>
      <c r="G67" s="515">
        <f>Metryka!$C$16</f>
        <v>0</v>
      </c>
      <c r="H67" s="545">
        <f>Metryka!$D$16</f>
        <v>0</v>
      </c>
      <c r="I67" s="515">
        <f>Metryka!$E$16</f>
        <v>0</v>
      </c>
    </row>
    <row r="68" spans="1:9">
      <c r="A68" s="515">
        <f>Metryka!$C$3</f>
        <v>0</v>
      </c>
      <c r="B68" s="532" t="s">
        <v>563</v>
      </c>
      <c r="C68" s="533"/>
      <c r="D68" s="534"/>
      <c r="E68" s="535"/>
      <c r="F68" s="534"/>
      <c r="G68" s="515">
        <f>Metryka!$C$16</f>
        <v>0</v>
      </c>
      <c r="H68" s="545">
        <f>Metryka!$D$16</f>
        <v>0</v>
      </c>
      <c r="I68" s="515">
        <f>Metryka!$E$16</f>
        <v>0</v>
      </c>
    </row>
    <row r="69" spans="1:9">
      <c r="A69" s="515">
        <f>Metryka!$C$3</f>
        <v>0</v>
      </c>
      <c r="B69" s="532" t="s">
        <v>564</v>
      </c>
      <c r="C69" s="533"/>
      <c r="D69" s="534"/>
      <c r="E69" s="535"/>
      <c r="F69" s="534"/>
      <c r="G69" s="515">
        <f>Metryka!$C$16</f>
        <v>0</v>
      </c>
      <c r="H69" s="545">
        <f>Metryka!$D$16</f>
        <v>0</v>
      </c>
      <c r="I69" s="515">
        <f>Metryka!$E$16</f>
        <v>0</v>
      </c>
    </row>
    <row r="70" spans="1:9">
      <c r="A70" s="515">
        <f>Metryka!$C$3</f>
        <v>0</v>
      </c>
      <c r="B70" s="532" t="s">
        <v>565</v>
      </c>
      <c r="C70" s="533"/>
      <c r="D70" s="534"/>
      <c r="E70" s="535"/>
      <c r="F70" s="534"/>
      <c r="G70" s="515">
        <f>Metryka!$C$16</f>
        <v>0</v>
      </c>
      <c r="H70" s="545">
        <f>Metryka!$D$16</f>
        <v>0</v>
      </c>
      <c r="I70" s="515">
        <f>Metryka!$E$16</f>
        <v>0</v>
      </c>
    </row>
    <row r="71" spans="1:9">
      <c r="A71" s="515">
        <f>Metryka!$C$3</f>
        <v>0</v>
      </c>
      <c r="B71" s="532" t="s">
        <v>566</v>
      </c>
      <c r="C71" s="533"/>
      <c r="D71" s="534"/>
      <c r="E71" s="535"/>
      <c r="F71" s="534"/>
      <c r="G71" s="515">
        <f>Metryka!$C$16</f>
        <v>0</v>
      </c>
      <c r="H71" s="545">
        <f>Metryka!$D$16</f>
        <v>0</v>
      </c>
      <c r="I71" s="515">
        <f>Metryka!$E$16</f>
        <v>0</v>
      </c>
    </row>
    <row r="72" spans="1:9">
      <c r="A72" s="515">
        <f>Metryka!$C$3</f>
        <v>0</v>
      </c>
      <c r="B72" s="532" t="s">
        <v>567</v>
      </c>
      <c r="C72" s="533"/>
      <c r="D72" s="534"/>
      <c r="E72" s="535"/>
      <c r="F72" s="534"/>
      <c r="G72" s="515">
        <f>Metryka!$C$16</f>
        <v>0</v>
      </c>
      <c r="H72" s="545">
        <f>Metryka!$D$16</f>
        <v>0</v>
      </c>
      <c r="I72" s="515">
        <f>Metryka!$E$16</f>
        <v>0</v>
      </c>
    </row>
    <row r="73" spans="1:9">
      <c r="A73" s="515">
        <f>Metryka!$C$3</f>
        <v>0</v>
      </c>
      <c r="B73" s="532" t="s">
        <v>568</v>
      </c>
      <c r="C73" s="533"/>
      <c r="D73" s="534"/>
      <c r="E73" s="535"/>
      <c r="F73" s="534"/>
      <c r="G73" s="515">
        <f>Metryka!$C$16</f>
        <v>0</v>
      </c>
      <c r="H73" s="545">
        <f>Metryka!$D$16</f>
        <v>0</v>
      </c>
      <c r="I73" s="515">
        <f>Metryka!$E$16</f>
        <v>0</v>
      </c>
    </row>
    <row r="74" spans="1:9">
      <c r="A74" s="515">
        <f>Metryka!$C$3</f>
        <v>0</v>
      </c>
      <c r="B74" s="532" t="s">
        <v>569</v>
      </c>
      <c r="C74" s="533"/>
      <c r="D74" s="534"/>
      <c r="E74" s="535"/>
      <c r="F74" s="534"/>
      <c r="G74" s="515">
        <f>Metryka!$C$16</f>
        <v>0</v>
      </c>
      <c r="H74" s="545">
        <f>Metryka!$D$16</f>
        <v>0</v>
      </c>
      <c r="I74" s="515">
        <f>Metryka!$E$16</f>
        <v>0</v>
      </c>
    </row>
    <row r="75" spans="1:9">
      <c r="A75" s="515">
        <f>Metryka!$C$3</f>
        <v>0</v>
      </c>
      <c r="B75" s="532" t="s">
        <v>570</v>
      </c>
      <c r="C75" s="533"/>
      <c r="D75" s="534"/>
      <c r="E75" s="535"/>
      <c r="F75" s="534"/>
      <c r="G75" s="515">
        <f>Metryka!$C$16</f>
        <v>0</v>
      </c>
      <c r="H75" s="545">
        <f>Metryka!$D$16</f>
        <v>0</v>
      </c>
      <c r="I75" s="515">
        <f>Metryka!$E$16</f>
        <v>0</v>
      </c>
    </row>
    <row r="76" spans="1:9" ht="10.8" thickBot="1">
      <c r="A76" s="515">
        <f>Metryka!$C$3</f>
        <v>0</v>
      </c>
      <c r="B76" s="536" t="s">
        <v>571</v>
      </c>
      <c r="C76" s="537"/>
      <c r="D76" s="538"/>
      <c r="E76" s="539"/>
      <c r="F76" s="538"/>
      <c r="G76" s="515">
        <f>Metryka!$C$16</f>
        <v>0</v>
      </c>
      <c r="H76" s="545">
        <f>Metryka!$D$16</f>
        <v>0</v>
      </c>
      <c r="I76" s="515">
        <f>Metryka!$E$16</f>
        <v>0</v>
      </c>
    </row>
    <row r="78" spans="1:9">
      <c r="B78" s="540" t="s">
        <v>572</v>
      </c>
    </row>
    <row r="79" spans="1:9">
      <c r="B79" s="541" t="s">
        <v>573</v>
      </c>
    </row>
    <row r="80" spans="1:9">
      <c r="A80" s="540" t="s">
        <v>572</v>
      </c>
    </row>
    <row r="81" spans="1:1">
      <c r="A81" s="541" t="s">
        <v>573</v>
      </c>
    </row>
  </sheetData>
  <mergeCells count="2">
    <mergeCell ref="E4:F4"/>
    <mergeCell ref="C4:D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23"/>
  <sheetViews>
    <sheetView topLeftCell="B1" zoomScaleNormal="100" workbookViewId="0">
      <selection activeCell="B1" sqref="B1"/>
    </sheetView>
  </sheetViews>
  <sheetFormatPr defaultColWidth="9.109375" defaultRowHeight="13.2"/>
  <cols>
    <col min="1" max="1" width="9.109375" style="26" hidden="1" customWidth="1"/>
    <col min="2" max="9" width="14.109375" style="26" customWidth="1"/>
    <col min="10" max="10" width="17.109375" style="26" customWidth="1"/>
    <col min="11" max="13" width="9.109375" style="26" hidden="1" customWidth="1"/>
    <col min="14" max="16384" width="9.109375" style="26"/>
  </cols>
  <sheetData>
    <row r="1" spans="1:13" ht="15" customHeight="1">
      <c r="B1" s="76">
        <f>Metryka!C3</f>
        <v>0</v>
      </c>
    </row>
    <row r="2" spans="1:13" ht="30" customHeight="1" thickBot="1">
      <c r="B2" s="630" t="s">
        <v>597</v>
      </c>
      <c r="C2" s="630"/>
      <c r="D2" s="630"/>
      <c r="E2" s="630"/>
      <c r="F2" s="630"/>
      <c r="G2" s="630"/>
      <c r="H2" s="630"/>
      <c r="I2" s="630"/>
      <c r="J2" s="630"/>
    </row>
    <row r="3" spans="1:13" ht="45" hidden="1" customHeight="1" thickBot="1">
      <c r="B3" s="194" t="s">
        <v>155</v>
      </c>
      <c r="C3" s="190" t="s">
        <v>152</v>
      </c>
      <c r="D3" s="190" t="s">
        <v>153</v>
      </c>
      <c r="E3" s="190" t="s">
        <v>154</v>
      </c>
      <c r="F3" s="194" t="s">
        <v>156</v>
      </c>
      <c r="G3" s="190" t="s">
        <v>149</v>
      </c>
      <c r="H3" s="190" t="s">
        <v>150</v>
      </c>
      <c r="I3" s="190" t="s">
        <v>151</v>
      </c>
      <c r="J3" s="191" t="s">
        <v>157</v>
      </c>
    </row>
    <row r="4" spans="1:13" ht="30" customHeight="1">
      <c r="A4" s="29"/>
      <c r="B4" s="635" t="s">
        <v>382</v>
      </c>
      <c r="C4" s="636"/>
      <c r="D4" s="636"/>
      <c r="E4" s="637"/>
      <c r="F4" s="638" t="s">
        <v>97</v>
      </c>
      <c r="G4" s="639"/>
      <c r="H4" s="639"/>
      <c r="I4" s="640"/>
      <c r="J4" s="170" t="s">
        <v>98</v>
      </c>
    </row>
    <row r="5" spans="1:13" ht="15" customHeight="1">
      <c r="A5" s="29"/>
      <c r="B5" s="88"/>
      <c r="C5" s="89" t="s">
        <v>42</v>
      </c>
      <c r="D5" s="90"/>
      <c r="E5" s="91"/>
      <c r="F5" s="88"/>
      <c r="G5" s="89" t="s">
        <v>42</v>
      </c>
      <c r="H5" s="90"/>
      <c r="I5" s="91"/>
      <c r="J5" s="163"/>
    </row>
    <row r="6" spans="1:13" ht="39.9" customHeight="1">
      <c r="A6" s="29"/>
      <c r="B6" s="92" t="s">
        <v>43</v>
      </c>
      <c r="C6" s="55" t="s">
        <v>44</v>
      </c>
      <c r="D6" s="93" t="s">
        <v>32</v>
      </c>
      <c r="E6" s="94" t="s">
        <v>96</v>
      </c>
      <c r="F6" s="92" t="s">
        <v>43</v>
      </c>
      <c r="G6" s="55" t="s">
        <v>44</v>
      </c>
      <c r="H6" s="93" t="s">
        <v>32</v>
      </c>
      <c r="I6" s="94" t="s">
        <v>96</v>
      </c>
      <c r="J6" s="164" t="s">
        <v>99</v>
      </c>
    </row>
    <row r="7" spans="1:13" ht="15" customHeight="1" thickBot="1">
      <c r="A7" s="29"/>
      <c r="B7" s="159" t="s">
        <v>45</v>
      </c>
      <c r="C7" s="160" t="s">
        <v>34</v>
      </c>
      <c r="D7" s="161" t="s">
        <v>34</v>
      </c>
      <c r="E7" s="162" t="s">
        <v>34</v>
      </c>
      <c r="F7" s="159" t="s">
        <v>45</v>
      </c>
      <c r="G7" s="160" t="s">
        <v>34</v>
      </c>
      <c r="H7" s="161" t="s">
        <v>34</v>
      </c>
      <c r="I7" s="162" t="s">
        <v>34</v>
      </c>
      <c r="J7" s="165" t="s">
        <v>41</v>
      </c>
    </row>
    <row r="8" spans="1:13" ht="15" customHeight="1" thickTop="1">
      <c r="A8" s="29">
        <f>Metryka!$C$3</f>
        <v>0</v>
      </c>
      <c r="B8" s="97"/>
      <c r="C8" s="98"/>
      <c r="D8" s="99"/>
      <c r="E8" s="100"/>
      <c r="F8" s="97"/>
      <c r="G8" s="98"/>
      <c r="H8" s="99"/>
      <c r="I8" s="100"/>
      <c r="J8" s="166"/>
      <c r="K8" s="26">
        <f>Metryka!$C$17</f>
        <v>0</v>
      </c>
      <c r="L8" s="33">
        <f>Metryka!$D$17</f>
        <v>0</v>
      </c>
      <c r="M8" s="27">
        <f>Metryka!$E$17</f>
        <v>0</v>
      </c>
    </row>
    <row r="9" spans="1:13" ht="15" customHeight="1">
      <c r="A9" s="29">
        <f>Metryka!$C$3</f>
        <v>0</v>
      </c>
      <c r="B9" s="101"/>
      <c r="C9" s="98"/>
      <c r="D9" s="99"/>
      <c r="E9" s="100"/>
      <c r="F9" s="101"/>
      <c r="G9" s="98"/>
      <c r="H9" s="99"/>
      <c r="I9" s="100"/>
      <c r="J9" s="166"/>
      <c r="K9" s="26">
        <f>Metryka!$C$17</f>
        <v>0</v>
      </c>
      <c r="L9" s="33">
        <f>Metryka!$D$17</f>
        <v>0</v>
      </c>
      <c r="M9" s="27">
        <f>Metryka!$E$17</f>
        <v>0</v>
      </c>
    </row>
    <row r="10" spans="1:13" ht="15" customHeight="1">
      <c r="A10" s="29">
        <f>Metryka!$C$3</f>
        <v>0</v>
      </c>
      <c r="B10" s="101"/>
      <c r="C10" s="98"/>
      <c r="D10" s="99"/>
      <c r="E10" s="100"/>
      <c r="F10" s="101"/>
      <c r="G10" s="98"/>
      <c r="H10" s="99"/>
      <c r="I10" s="100"/>
      <c r="J10" s="166"/>
      <c r="K10" s="26">
        <f>Metryka!$C$17</f>
        <v>0</v>
      </c>
      <c r="L10" s="33">
        <f>Metryka!$D$17</f>
        <v>0</v>
      </c>
      <c r="M10" s="27">
        <f>Metryka!$E$17</f>
        <v>0</v>
      </c>
    </row>
    <row r="11" spans="1:13" ht="15" customHeight="1">
      <c r="A11" s="29">
        <f>Metryka!$C$3</f>
        <v>0</v>
      </c>
      <c r="B11" s="101"/>
      <c r="C11" s="98"/>
      <c r="D11" s="99"/>
      <c r="E11" s="100"/>
      <c r="F11" s="101"/>
      <c r="G11" s="98"/>
      <c r="H11" s="99"/>
      <c r="I11" s="100"/>
      <c r="J11" s="166"/>
      <c r="K11" s="26">
        <f>Metryka!$C$17</f>
        <v>0</v>
      </c>
      <c r="L11" s="33">
        <f>Metryka!$D$17</f>
        <v>0</v>
      </c>
      <c r="M11" s="27">
        <f>Metryka!$E$17</f>
        <v>0</v>
      </c>
    </row>
    <row r="12" spans="1:13" ht="15" customHeight="1">
      <c r="A12" s="29">
        <f>Metryka!$C$3</f>
        <v>0</v>
      </c>
      <c r="B12" s="102"/>
      <c r="C12" s="103"/>
      <c r="D12" s="104"/>
      <c r="E12" s="105"/>
      <c r="F12" s="102"/>
      <c r="G12" s="103"/>
      <c r="H12" s="104"/>
      <c r="I12" s="105"/>
      <c r="J12" s="167"/>
      <c r="K12" s="26">
        <f>Metryka!$C$17</f>
        <v>0</v>
      </c>
      <c r="L12" s="33">
        <f>Metryka!$D$17</f>
        <v>0</v>
      </c>
      <c r="M12" s="27">
        <f>Metryka!$E$17</f>
        <v>0</v>
      </c>
    </row>
    <row r="13" spans="1:13" ht="15" customHeight="1">
      <c r="A13" s="29">
        <f>Metryka!$C$3</f>
        <v>0</v>
      </c>
      <c r="B13" s="102"/>
      <c r="C13" s="103"/>
      <c r="D13" s="104"/>
      <c r="E13" s="105"/>
      <c r="F13" s="102"/>
      <c r="G13" s="103"/>
      <c r="H13" s="104"/>
      <c r="I13" s="105"/>
      <c r="J13" s="167"/>
      <c r="K13" s="26">
        <f>Metryka!$C$17</f>
        <v>0</v>
      </c>
      <c r="L13" s="33">
        <f>Metryka!$D$17</f>
        <v>0</v>
      </c>
      <c r="M13" s="27">
        <f>Metryka!$E$17</f>
        <v>0</v>
      </c>
    </row>
    <row r="14" spans="1:13" ht="15" customHeight="1">
      <c r="A14" s="29">
        <f>Metryka!$C$3</f>
        <v>0</v>
      </c>
      <c r="B14" s="106"/>
      <c r="C14" s="107"/>
      <c r="D14" s="108"/>
      <c r="E14" s="109"/>
      <c r="F14" s="106"/>
      <c r="G14" s="107"/>
      <c r="H14" s="108"/>
      <c r="I14" s="109"/>
      <c r="J14" s="168"/>
      <c r="K14" s="26">
        <f>Metryka!$C$17</f>
        <v>0</v>
      </c>
      <c r="L14" s="33">
        <f>Metryka!$D$17</f>
        <v>0</v>
      </c>
      <c r="M14" s="27">
        <f>Metryka!$E$17</f>
        <v>0</v>
      </c>
    </row>
    <row r="15" spans="1:13" ht="15" customHeight="1" thickBot="1">
      <c r="A15" s="29">
        <f>Metryka!$C$3</f>
        <v>0</v>
      </c>
      <c r="B15" s="110"/>
      <c r="C15" s="111"/>
      <c r="D15" s="112"/>
      <c r="E15" s="113"/>
      <c r="F15" s="110"/>
      <c r="G15" s="111"/>
      <c r="H15" s="112"/>
      <c r="I15" s="113"/>
      <c r="J15" s="169"/>
      <c r="K15" s="26">
        <f>Metryka!$C$17</f>
        <v>0</v>
      </c>
      <c r="L15" s="33">
        <f>Metryka!$D$17</f>
        <v>0</v>
      </c>
      <c r="M15" s="27">
        <f>Metryka!$E$17</f>
        <v>0</v>
      </c>
    </row>
    <row r="16" spans="1:13" ht="15" customHeight="1"/>
    <row r="17" spans="2:2" ht="15" customHeight="1"/>
    <row r="18" spans="2:2" ht="15" customHeight="1"/>
    <row r="19" spans="2:2" ht="15" customHeight="1">
      <c r="B19" s="26" t="s">
        <v>38</v>
      </c>
    </row>
    <row r="20" spans="2:2" ht="15" customHeight="1"/>
    <row r="21" spans="2:2" ht="15" customHeight="1"/>
    <row r="22" spans="2:2" ht="15" customHeight="1"/>
    <row r="23" spans="2:2" ht="15" customHeight="1"/>
  </sheetData>
  <mergeCells count="3">
    <mergeCell ref="B4:E4"/>
    <mergeCell ref="B2:J2"/>
    <mergeCell ref="F4:I4"/>
  </mergeCells>
  <pageMargins left="0.7" right="0.7" top="0.75" bottom="0.75" header="0.3" footer="0.3"/>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A169"/>
  <sheetViews>
    <sheetView topLeftCell="B1" zoomScaleNormal="100" workbookViewId="0">
      <selection activeCell="B1" sqref="B1"/>
    </sheetView>
  </sheetViews>
  <sheetFormatPr defaultColWidth="9.109375" defaultRowHeight="13.2"/>
  <cols>
    <col min="1" max="1" width="9.109375" style="26" hidden="1" customWidth="1"/>
    <col min="2" max="2" width="37.109375" style="26" customWidth="1"/>
    <col min="3" max="7" width="14.109375" style="26" customWidth="1"/>
    <col min="8" max="8" width="15" style="26" customWidth="1"/>
    <col min="9" max="23" width="14.109375" style="26" customWidth="1"/>
    <col min="24" max="26" width="9.109375" style="26" hidden="1" customWidth="1"/>
    <col min="27" max="31" width="0" style="26" hidden="1" customWidth="1"/>
    <col min="32" max="16384" width="9.109375" style="26"/>
  </cols>
  <sheetData>
    <row r="1" spans="1:27" ht="15" customHeight="1">
      <c r="B1" s="76">
        <f>Metryka!C3</f>
        <v>0</v>
      </c>
      <c r="C1" s="306"/>
      <c r="D1" s="306"/>
      <c r="E1" s="306"/>
      <c r="F1" s="306"/>
      <c r="G1" s="306"/>
      <c r="H1" s="306"/>
      <c r="I1" s="306"/>
      <c r="J1" s="306"/>
      <c r="K1" s="306"/>
      <c r="L1" s="306"/>
    </row>
    <row r="2" spans="1:27" ht="15" customHeight="1" thickBot="1">
      <c r="B2" s="85" t="s">
        <v>598</v>
      </c>
      <c r="C2" s="85"/>
      <c r="D2" s="85"/>
      <c r="E2" s="85"/>
      <c r="F2" s="85"/>
      <c r="G2" s="85"/>
      <c r="H2" s="85"/>
      <c r="I2" s="85"/>
      <c r="J2" s="85"/>
      <c r="K2" s="85"/>
      <c r="L2" s="85"/>
      <c r="M2" s="85"/>
      <c r="N2" s="85"/>
      <c r="O2" s="85"/>
      <c r="P2" s="85"/>
      <c r="Q2" s="85"/>
      <c r="R2" s="85"/>
      <c r="S2" s="85"/>
      <c r="T2" s="85"/>
      <c r="U2" s="85"/>
      <c r="V2" s="85"/>
      <c r="W2" s="85"/>
    </row>
    <row r="3" spans="1:27" ht="45" hidden="1" customHeight="1" thickBot="1">
      <c r="B3" s="307" t="s">
        <v>335</v>
      </c>
      <c r="C3" s="242" t="s">
        <v>336</v>
      </c>
      <c r="D3" s="242" t="s">
        <v>337</v>
      </c>
      <c r="E3" s="242" t="s">
        <v>338</v>
      </c>
      <c r="F3" s="242" t="s">
        <v>339</v>
      </c>
      <c r="G3" s="242" t="s">
        <v>340</v>
      </c>
      <c r="H3" s="242" t="s">
        <v>341</v>
      </c>
      <c r="I3" s="242" t="s">
        <v>342</v>
      </c>
      <c r="J3" s="242" t="s">
        <v>343</v>
      </c>
      <c r="K3" s="242" t="s">
        <v>344</v>
      </c>
      <c r="L3" s="242" t="s">
        <v>345</v>
      </c>
      <c r="M3" s="242" t="s">
        <v>346</v>
      </c>
      <c r="N3" s="242" t="s">
        <v>347</v>
      </c>
      <c r="O3" s="242" t="s">
        <v>348</v>
      </c>
      <c r="P3" s="242" t="s">
        <v>349</v>
      </c>
      <c r="Q3" s="242" t="s">
        <v>350</v>
      </c>
      <c r="R3" s="242" t="s">
        <v>351</v>
      </c>
      <c r="S3" s="242" t="s">
        <v>378</v>
      </c>
      <c r="T3" s="242" t="s">
        <v>379</v>
      </c>
      <c r="U3" s="242" t="s">
        <v>380</v>
      </c>
      <c r="V3" s="242" t="s">
        <v>426</v>
      </c>
      <c r="W3" s="242" t="s">
        <v>427</v>
      </c>
      <c r="X3" s="308"/>
      <c r="Y3" s="308"/>
      <c r="Z3" s="308"/>
      <c r="AA3" s="308"/>
    </row>
    <row r="4" spans="1:27" ht="15" customHeight="1">
      <c r="A4" s="29"/>
      <c r="B4" s="309"/>
      <c r="C4" s="177"/>
      <c r="D4" s="177"/>
      <c r="E4" s="310"/>
      <c r="F4" s="311" t="s">
        <v>27</v>
      </c>
      <c r="G4" s="311"/>
      <c r="H4" s="312"/>
      <c r="I4" s="313"/>
      <c r="J4" s="314"/>
      <c r="K4" s="311"/>
      <c r="L4" s="311" t="s">
        <v>252</v>
      </c>
      <c r="M4" s="121"/>
      <c r="N4" s="311"/>
      <c r="O4" s="311"/>
      <c r="P4" s="311" t="s">
        <v>253</v>
      </c>
      <c r="Q4" s="311"/>
      <c r="R4" s="121"/>
      <c r="S4" s="641" t="s">
        <v>374</v>
      </c>
      <c r="T4" s="642"/>
      <c r="U4" s="642"/>
      <c r="V4" s="642"/>
      <c r="W4" s="643"/>
    </row>
    <row r="5" spans="1:27" ht="60" customHeight="1">
      <c r="A5" s="29"/>
      <c r="B5" s="78" t="s">
        <v>254</v>
      </c>
      <c r="C5" s="55" t="s">
        <v>255</v>
      </c>
      <c r="D5" s="55" t="s">
        <v>13</v>
      </c>
      <c r="E5" s="55" t="s">
        <v>256</v>
      </c>
      <c r="F5" s="55" t="s">
        <v>257</v>
      </c>
      <c r="G5" s="55" t="s">
        <v>258</v>
      </c>
      <c r="H5" s="55" t="s">
        <v>259</v>
      </c>
      <c r="I5" s="55" t="s">
        <v>370</v>
      </c>
      <c r="J5" s="54" t="s">
        <v>260</v>
      </c>
      <c r="K5" s="118" t="s">
        <v>261</v>
      </c>
      <c r="L5" s="55" t="s">
        <v>262</v>
      </c>
      <c r="M5" s="54" t="s">
        <v>263</v>
      </c>
      <c r="N5" s="55" t="s">
        <v>264</v>
      </c>
      <c r="O5" s="55" t="s">
        <v>265</v>
      </c>
      <c r="P5" s="55" t="s">
        <v>266</v>
      </c>
      <c r="Q5" s="55" t="s">
        <v>267</v>
      </c>
      <c r="R5" s="54" t="s">
        <v>268</v>
      </c>
      <c r="S5" s="55" t="s">
        <v>375</v>
      </c>
      <c r="T5" s="55" t="s">
        <v>376</v>
      </c>
      <c r="U5" s="55" t="s">
        <v>377</v>
      </c>
      <c r="V5" s="55" t="s">
        <v>424</v>
      </c>
      <c r="W5" s="54" t="s">
        <v>425</v>
      </c>
    </row>
    <row r="6" spans="1:27" ht="15" customHeight="1" thickBot="1">
      <c r="A6" s="29"/>
      <c r="B6" s="48" t="s">
        <v>39</v>
      </c>
      <c r="C6" s="47" t="s">
        <v>269</v>
      </c>
      <c r="D6" s="47" t="s">
        <v>270</v>
      </c>
      <c r="E6" s="47" t="s">
        <v>270</v>
      </c>
      <c r="F6" s="47" t="s">
        <v>270</v>
      </c>
      <c r="G6" s="47" t="s">
        <v>270</v>
      </c>
      <c r="H6" s="47" t="s">
        <v>270</v>
      </c>
      <c r="I6" s="47" t="s">
        <v>271</v>
      </c>
      <c r="J6" s="46" t="s">
        <v>272</v>
      </c>
      <c r="K6" s="47" t="s">
        <v>270</v>
      </c>
      <c r="L6" s="47" t="s">
        <v>270</v>
      </c>
      <c r="M6" s="46" t="s">
        <v>270</v>
      </c>
      <c r="N6" s="119" t="s">
        <v>270</v>
      </c>
      <c r="O6" s="47" t="s">
        <v>270</v>
      </c>
      <c r="P6" s="47" t="s">
        <v>270</v>
      </c>
      <c r="Q6" s="47" t="s">
        <v>270</v>
      </c>
      <c r="R6" s="46" t="s">
        <v>270</v>
      </c>
      <c r="S6" s="47" t="s">
        <v>270</v>
      </c>
      <c r="T6" s="47" t="s">
        <v>270</v>
      </c>
      <c r="U6" s="47" t="s">
        <v>270</v>
      </c>
      <c r="V6" s="47" t="s">
        <v>270</v>
      </c>
      <c r="W6" s="46" t="s">
        <v>270</v>
      </c>
    </row>
    <row r="7" spans="1:27" ht="15" customHeight="1" thickTop="1">
      <c r="A7" s="29">
        <f>Metryka!$C$3</f>
        <v>0</v>
      </c>
      <c r="B7" s="315"/>
      <c r="C7" s="316"/>
      <c r="D7" s="316"/>
      <c r="E7" s="316"/>
      <c r="F7" s="316"/>
      <c r="G7" s="316"/>
      <c r="H7" s="316"/>
      <c r="I7" s="317"/>
      <c r="J7" s="318"/>
      <c r="K7" s="316"/>
      <c r="L7" s="316"/>
      <c r="M7" s="319"/>
      <c r="N7" s="568"/>
      <c r="O7" s="569"/>
      <c r="P7" s="569"/>
      <c r="Q7" s="568"/>
      <c r="R7" s="568"/>
      <c r="S7" s="570"/>
      <c r="T7" s="568"/>
      <c r="U7" s="568"/>
      <c r="V7" s="568"/>
      <c r="W7" s="571"/>
      <c r="X7" s="26">
        <f>Metryka!$C$18</f>
        <v>0</v>
      </c>
      <c r="Y7" s="33">
        <f>Metryka!$D$18</f>
        <v>0</v>
      </c>
      <c r="Z7" s="27">
        <f>Metryka!$E$18</f>
        <v>0</v>
      </c>
    </row>
    <row r="8" spans="1:27" ht="15" customHeight="1">
      <c r="A8" s="29">
        <f>Metryka!$C$3</f>
        <v>0</v>
      </c>
      <c r="B8" s="315"/>
      <c r="C8" s="316"/>
      <c r="D8" s="316"/>
      <c r="E8" s="316"/>
      <c r="F8" s="316"/>
      <c r="G8" s="316"/>
      <c r="H8" s="316"/>
      <c r="I8" s="317"/>
      <c r="J8" s="318"/>
      <c r="K8" s="316"/>
      <c r="L8" s="316"/>
      <c r="M8" s="318"/>
      <c r="N8" s="572"/>
      <c r="O8" s="573"/>
      <c r="P8" s="573"/>
      <c r="Q8" s="573"/>
      <c r="R8" s="573"/>
      <c r="S8" s="574"/>
      <c r="T8" s="573"/>
      <c r="U8" s="573"/>
      <c r="V8" s="573"/>
      <c r="W8" s="575"/>
      <c r="X8" s="26">
        <f>Metryka!$C$18</f>
        <v>0</v>
      </c>
      <c r="Y8" s="33">
        <f>Metryka!$D$18</f>
        <v>0</v>
      </c>
      <c r="Z8" s="27">
        <f>Metryka!$E$18</f>
        <v>0</v>
      </c>
    </row>
    <row r="9" spans="1:27" ht="15" customHeight="1">
      <c r="A9" s="29">
        <f>Metryka!$C$3</f>
        <v>0</v>
      </c>
      <c r="B9" s="315"/>
      <c r="C9" s="316"/>
      <c r="D9" s="316"/>
      <c r="E9" s="316"/>
      <c r="F9" s="316"/>
      <c r="G9" s="316"/>
      <c r="H9" s="316"/>
      <c r="I9" s="317"/>
      <c r="J9" s="318"/>
      <c r="K9" s="316"/>
      <c r="L9" s="316"/>
      <c r="M9" s="318"/>
      <c r="N9" s="572"/>
      <c r="O9" s="573"/>
      <c r="P9" s="573"/>
      <c r="Q9" s="573"/>
      <c r="R9" s="573"/>
      <c r="S9" s="574"/>
      <c r="T9" s="573"/>
      <c r="U9" s="573"/>
      <c r="V9" s="573"/>
      <c r="W9" s="575"/>
      <c r="X9" s="26">
        <f>Metryka!$C$18</f>
        <v>0</v>
      </c>
      <c r="Y9" s="33">
        <f>Metryka!$D$18</f>
        <v>0</v>
      </c>
      <c r="Z9" s="27">
        <f>Metryka!$E$18</f>
        <v>0</v>
      </c>
    </row>
    <row r="10" spans="1:27" ht="15" customHeight="1">
      <c r="A10" s="29">
        <f>Metryka!$C$3</f>
        <v>0</v>
      </c>
      <c r="B10" s="315"/>
      <c r="C10" s="316"/>
      <c r="D10" s="316"/>
      <c r="E10" s="316"/>
      <c r="F10" s="316"/>
      <c r="G10" s="316"/>
      <c r="H10" s="316"/>
      <c r="I10" s="317"/>
      <c r="J10" s="318"/>
      <c r="K10" s="316"/>
      <c r="L10" s="316"/>
      <c r="M10" s="318"/>
      <c r="N10" s="572"/>
      <c r="O10" s="573"/>
      <c r="P10" s="573"/>
      <c r="Q10" s="573"/>
      <c r="R10" s="573"/>
      <c r="S10" s="574"/>
      <c r="T10" s="573"/>
      <c r="U10" s="573"/>
      <c r="V10" s="573"/>
      <c r="W10" s="575"/>
      <c r="X10" s="26">
        <f>Metryka!$C$18</f>
        <v>0</v>
      </c>
      <c r="Y10" s="33">
        <f>Metryka!$D$18</f>
        <v>0</v>
      </c>
      <c r="Z10" s="27">
        <f>Metryka!$E$18</f>
        <v>0</v>
      </c>
    </row>
    <row r="11" spans="1:27" ht="15" customHeight="1">
      <c r="A11" s="29">
        <f>Metryka!$C$3</f>
        <v>0</v>
      </c>
      <c r="B11" s="315"/>
      <c r="C11" s="316"/>
      <c r="D11" s="316"/>
      <c r="E11" s="316"/>
      <c r="F11" s="316"/>
      <c r="G11" s="316"/>
      <c r="H11" s="316"/>
      <c r="I11" s="317"/>
      <c r="J11" s="318"/>
      <c r="K11" s="316"/>
      <c r="L11" s="316"/>
      <c r="M11" s="318"/>
      <c r="N11" s="572"/>
      <c r="O11" s="573"/>
      <c r="P11" s="573"/>
      <c r="Q11" s="573"/>
      <c r="R11" s="573"/>
      <c r="S11" s="574"/>
      <c r="T11" s="573"/>
      <c r="U11" s="573"/>
      <c r="V11" s="573"/>
      <c r="W11" s="575"/>
      <c r="X11" s="26">
        <f>Metryka!$C$18</f>
        <v>0</v>
      </c>
      <c r="Y11" s="33">
        <f>Metryka!$D$18</f>
        <v>0</v>
      </c>
      <c r="Z11" s="27">
        <f>Metryka!$E$18</f>
        <v>0</v>
      </c>
    </row>
    <row r="12" spans="1:27" ht="15" customHeight="1">
      <c r="A12" s="29">
        <f>Metryka!$C$3</f>
        <v>0</v>
      </c>
      <c r="B12" s="315"/>
      <c r="C12" s="316"/>
      <c r="D12" s="316"/>
      <c r="E12" s="316"/>
      <c r="F12" s="316"/>
      <c r="G12" s="316"/>
      <c r="H12" s="316"/>
      <c r="I12" s="317"/>
      <c r="J12" s="318"/>
      <c r="K12" s="316"/>
      <c r="L12" s="316"/>
      <c r="M12" s="318"/>
      <c r="N12" s="572"/>
      <c r="O12" s="573"/>
      <c r="P12" s="573"/>
      <c r="Q12" s="573"/>
      <c r="R12" s="573"/>
      <c r="S12" s="574"/>
      <c r="T12" s="573"/>
      <c r="U12" s="573"/>
      <c r="V12" s="573"/>
      <c r="W12" s="575"/>
      <c r="X12" s="26">
        <f>Metryka!$C$18</f>
        <v>0</v>
      </c>
      <c r="Y12" s="33">
        <f>Metryka!$D$18</f>
        <v>0</v>
      </c>
      <c r="Z12" s="27">
        <f>Metryka!$E$18</f>
        <v>0</v>
      </c>
    </row>
    <row r="13" spans="1:27" ht="15" customHeight="1">
      <c r="A13" s="29">
        <f>Metryka!$C$3</f>
        <v>0</v>
      </c>
      <c r="B13" s="315"/>
      <c r="C13" s="316"/>
      <c r="D13" s="316"/>
      <c r="E13" s="316"/>
      <c r="F13" s="316"/>
      <c r="G13" s="316"/>
      <c r="H13" s="316"/>
      <c r="I13" s="317"/>
      <c r="J13" s="318"/>
      <c r="K13" s="316"/>
      <c r="L13" s="316"/>
      <c r="M13" s="318"/>
      <c r="N13" s="572"/>
      <c r="O13" s="573"/>
      <c r="P13" s="573"/>
      <c r="Q13" s="573"/>
      <c r="R13" s="573"/>
      <c r="S13" s="574"/>
      <c r="T13" s="573"/>
      <c r="U13" s="573"/>
      <c r="V13" s="573"/>
      <c r="W13" s="575"/>
      <c r="X13" s="26">
        <f>Metryka!$C$18</f>
        <v>0</v>
      </c>
      <c r="Y13" s="33">
        <f>Metryka!$D$18</f>
        <v>0</v>
      </c>
      <c r="Z13" s="27">
        <f>Metryka!$E$18</f>
        <v>0</v>
      </c>
    </row>
    <row r="14" spans="1:27" ht="15" customHeight="1">
      <c r="A14" s="29">
        <f>Metryka!$C$3</f>
        <v>0</v>
      </c>
      <c r="B14" s="315"/>
      <c r="C14" s="316"/>
      <c r="D14" s="316"/>
      <c r="E14" s="316"/>
      <c r="F14" s="316"/>
      <c r="G14" s="316"/>
      <c r="H14" s="316"/>
      <c r="I14" s="317"/>
      <c r="J14" s="318"/>
      <c r="K14" s="316"/>
      <c r="L14" s="316"/>
      <c r="M14" s="318"/>
      <c r="N14" s="572"/>
      <c r="O14" s="573"/>
      <c r="P14" s="573"/>
      <c r="Q14" s="573"/>
      <c r="R14" s="573"/>
      <c r="S14" s="574"/>
      <c r="T14" s="573"/>
      <c r="U14" s="573"/>
      <c r="V14" s="573"/>
      <c r="W14" s="575"/>
      <c r="X14" s="26">
        <f>Metryka!$C$18</f>
        <v>0</v>
      </c>
      <c r="Y14" s="33">
        <f>Metryka!$D$18</f>
        <v>0</v>
      </c>
      <c r="Z14" s="27">
        <f>Metryka!$E$18</f>
        <v>0</v>
      </c>
    </row>
    <row r="15" spans="1:27" ht="15" customHeight="1">
      <c r="A15" s="29">
        <f>Metryka!$C$3</f>
        <v>0</v>
      </c>
      <c r="B15" s="315"/>
      <c r="C15" s="316"/>
      <c r="D15" s="316"/>
      <c r="E15" s="316"/>
      <c r="F15" s="316"/>
      <c r="G15" s="316"/>
      <c r="H15" s="316"/>
      <c r="I15" s="317"/>
      <c r="J15" s="318"/>
      <c r="K15" s="316"/>
      <c r="L15" s="316"/>
      <c r="M15" s="318"/>
      <c r="N15" s="572"/>
      <c r="O15" s="573"/>
      <c r="P15" s="573"/>
      <c r="Q15" s="573"/>
      <c r="R15" s="573"/>
      <c r="S15" s="574"/>
      <c r="T15" s="573"/>
      <c r="U15" s="573"/>
      <c r="V15" s="573"/>
      <c r="W15" s="575"/>
      <c r="X15" s="26">
        <f>Metryka!$C$18</f>
        <v>0</v>
      </c>
      <c r="Y15" s="33">
        <f>Metryka!$D$18</f>
        <v>0</v>
      </c>
      <c r="Z15" s="27">
        <f>Metryka!$E$18</f>
        <v>0</v>
      </c>
    </row>
    <row r="16" spans="1:27" ht="15" customHeight="1">
      <c r="A16" s="29">
        <f>Metryka!$C$3</f>
        <v>0</v>
      </c>
      <c r="B16" s="315"/>
      <c r="C16" s="316"/>
      <c r="D16" s="316"/>
      <c r="E16" s="316"/>
      <c r="F16" s="316"/>
      <c r="G16" s="316"/>
      <c r="H16" s="316"/>
      <c r="I16" s="317"/>
      <c r="J16" s="318"/>
      <c r="K16" s="316"/>
      <c r="L16" s="316"/>
      <c r="M16" s="318"/>
      <c r="N16" s="572"/>
      <c r="O16" s="573"/>
      <c r="P16" s="573"/>
      <c r="Q16" s="573"/>
      <c r="R16" s="573"/>
      <c r="S16" s="574"/>
      <c r="T16" s="573"/>
      <c r="U16" s="573"/>
      <c r="V16" s="573"/>
      <c r="W16" s="575"/>
      <c r="X16" s="26">
        <f>Metryka!$C$18</f>
        <v>0</v>
      </c>
      <c r="Y16" s="33">
        <f>Metryka!$D$18</f>
        <v>0</v>
      </c>
      <c r="Z16" s="27">
        <f>Metryka!$E$18</f>
        <v>0</v>
      </c>
    </row>
    <row r="17" spans="1:26" ht="15" customHeight="1">
      <c r="A17" s="29">
        <f>Metryka!$C$3</f>
        <v>0</v>
      </c>
      <c r="B17" s="315"/>
      <c r="C17" s="316"/>
      <c r="D17" s="316"/>
      <c r="E17" s="316"/>
      <c r="F17" s="316"/>
      <c r="G17" s="316"/>
      <c r="H17" s="316"/>
      <c r="I17" s="317"/>
      <c r="J17" s="318"/>
      <c r="K17" s="316"/>
      <c r="L17" s="316"/>
      <c r="M17" s="318"/>
      <c r="N17" s="572"/>
      <c r="O17" s="573"/>
      <c r="P17" s="573"/>
      <c r="Q17" s="573"/>
      <c r="R17" s="573"/>
      <c r="S17" s="574"/>
      <c r="T17" s="573"/>
      <c r="U17" s="573"/>
      <c r="V17" s="573"/>
      <c r="W17" s="575"/>
      <c r="X17" s="26">
        <f>Metryka!$C$18</f>
        <v>0</v>
      </c>
      <c r="Y17" s="33">
        <f>Metryka!$D$18</f>
        <v>0</v>
      </c>
      <c r="Z17" s="27">
        <f>Metryka!$E$18</f>
        <v>0</v>
      </c>
    </row>
    <row r="18" spans="1:26" ht="15" customHeight="1">
      <c r="A18" s="29">
        <f>Metryka!$C$3</f>
        <v>0</v>
      </c>
      <c r="B18" s="315"/>
      <c r="C18" s="316"/>
      <c r="D18" s="316"/>
      <c r="E18" s="316"/>
      <c r="F18" s="316"/>
      <c r="G18" s="316"/>
      <c r="H18" s="316"/>
      <c r="I18" s="317"/>
      <c r="J18" s="318"/>
      <c r="K18" s="316"/>
      <c r="L18" s="316"/>
      <c r="M18" s="318"/>
      <c r="N18" s="572"/>
      <c r="O18" s="573"/>
      <c r="P18" s="573"/>
      <c r="Q18" s="573"/>
      <c r="R18" s="573"/>
      <c r="S18" s="574"/>
      <c r="T18" s="573"/>
      <c r="U18" s="573"/>
      <c r="V18" s="573"/>
      <c r="W18" s="575"/>
      <c r="X18" s="26">
        <f>Metryka!$C$18</f>
        <v>0</v>
      </c>
      <c r="Y18" s="33">
        <f>Metryka!$D$18</f>
        <v>0</v>
      </c>
      <c r="Z18" s="27">
        <f>Metryka!$E$18</f>
        <v>0</v>
      </c>
    </row>
    <row r="19" spans="1:26" ht="15" customHeight="1">
      <c r="A19" s="29">
        <f>Metryka!$C$3</f>
        <v>0</v>
      </c>
      <c r="B19" s="315"/>
      <c r="C19" s="316"/>
      <c r="D19" s="316"/>
      <c r="E19" s="316"/>
      <c r="F19" s="316"/>
      <c r="G19" s="316"/>
      <c r="H19" s="316"/>
      <c r="I19" s="317"/>
      <c r="J19" s="318"/>
      <c r="K19" s="316"/>
      <c r="L19" s="316"/>
      <c r="M19" s="318"/>
      <c r="N19" s="572"/>
      <c r="O19" s="573"/>
      <c r="P19" s="573"/>
      <c r="Q19" s="573"/>
      <c r="R19" s="573"/>
      <c r="S19" s="574"/>
      <c r="T19" s="573"/>
      <c r="U19" s="573"/>
      <c r="V19" s="573"/>
      <c r="W19" s="575"/>
      <c r="X19" s="26">
        <f>Metryka!$C$18</f>
        <v>0</v>
      </c>
      <c r="Y19" s="33">
        <f>Metryka!$D$18</f>
        <v>0</v>
      </c>
      <c r="Z19" s="27">
        <f>Metryka!$E$18</f>
        <v>0</v>
      </c>
    </row>
    <row r="20" spans="1:26" ht="15" customHeight="1">
      <c r="A20" s="29">
        <f>Metryka!$C$3</f>
        <v>0</v>
      </c>
      <c r="B20" s="315"/>
      <c r="C20" s="316"/>
      <c r="D20" s="316"/>
      <c r="E20" s="316"/>
      <c r="F20" s="316"/>
      <c r="G20" s="316"/>
      <c r="H20" s="316"/>
      <c r="I20" s="317"/>
      <c r="J20" s="318"/>
      <c r="K20" s="316"/>
      <c r="L20" s="316"/>
      <c r="M20" s="318"/>
      <c r="N20" s="572"/>
      <c r="O20" s="573"/>
      <c r="P20" s="573"/>
      <c r="Q20" s="573"/>
      <c r="R20" s="573"/>
      <c r="S20" s="574"/>
      <c r="T20" s="573"/>
      <c r="U20" s="573"/>
      <c r="V20" s="573"/>
      <c r="W20" s="575"/>
      <c r="X20" s="26">
        <f>Metryka!$C$18</f>
        <v>0</v>
      </c>
      <c r="Y20" s="33">
        <f>Metryka!$D$18</f>
        <v>0</v>
      </c>
      <c r="Z20" s="27">
        <f>Metryka!$E$18</f>
        <v>0</v>
      </c>
    </row>
    <row r="21" spans="1:26" ht="15" customHeight="1">
      <c r="A21" s="29">
        <f>Metryka!$C$3</f>
        <v>0</v>
      </c>
      <c r="B21" s="315"/>
      <c r="C21" s="316"/>
      <c r="D21" s="316"/>
      <c r="E21" s="316"/>
      <c r="F21" s="316"/>
      <c r="G21" s="316"/>
      <c r="H21" s="316"/>
      <c r="I21" s="317"/>
      <c r="J21" s="318"/>
      <c r="K21" s="316"/>
      <c r="L21" s="316"/>
      <c r="M21" s="318"/>
      <c r="N21" s="572"/>
      <c r="O21" s="573"/>
      <c r="P21" s="573"/>
      <c r="Q21" s="573"/>
      <c r="R21" s="573"/>
      <c r="S21" s="574"/>
      <c r="T21" s="573"/>
      <c r="U21" s="573"/>
      <c r="V21" s="573"/>
      <c r="W21" s="575"/>
      <c r="X21" s="26">
        <f>Metryka!$C$18</f>
        <v>0</v>
      </c>
      <c r="Y21" s="33">
        <f>Metryka!$D$18</f>
        <v>0</v>
      </c>
      <c r="Z21" s="27">
        <f>Metryka!$E$18</f>
        <v>0</v>
      </c>
    </row>
    <row r="22" spans="1:26" ht="15" customHeight="1">
      <c r="A22" s="29">
        <f>Metryka!$C$3</f>
        <v>0</v>
      </c>
      <c r="B22" s="315"/>
      <c r="C22" s="316"/>
      <c r="D22" s="316"/>
      <c r="E22" s="316"/>
      <c r="F22" s="316"/>
      <c r="G22" s="316"/>
      <c r="H22" s="316"/>
      <c r="I22" s="317"/>
      <c r="J22" s="318"/>
      <c r="K22" s="316"/>
      <c r="L22" s="316"/>
      <c r="M22" s="318"/>
      <c r="N22" s="572"/>
      <c r="O22" s="573"/>
      <c r="P22" s="573"/>
      <c r="Q22" s="573"/>
      <c r="R22" s="573"/>
      <c r="S22" s="574"/>
      <c r="T22" s="573"/>
      <c r="U22" s="573"/>
      <c r="V22" s="573"/>
      <c r="W22" s="575"/>
      <c r="X22" s="26">
        <f>Metryka!$C$18</f>
        <v>0</v>
      </c>
      <c r="Y22" s="33">
        <f>Metryka!$D$18</f>
        <v>0</v>
      </c>
      <c r="Z22" s="27">
        <f>Metryka!$E$18</f>
        <v>0</v>
      </c>
    </row>
    <row r="23" spans="1:26" ht="15" customHeight="1">
      <c r="A23" s="29">
        <f>Metryka!$C$3</f>
        <v>0</v>
      </c>
      <c r="B23" s="315"/>
      <c r="C23" s="316"/>
      <c r="D23" s="316"/>
      <c r="E23" s="316"/>
      <c r="F23" s="316"/>
      <c r="G23" s="316"/>
      <c r="H23" s="316"/>
      <c r="I23" s="317"/>
      <c r="J23" s="318"/>
      <c r="K23" s="316"/>
      <c r="L23" s="316"/>
      <c r="M23" s="318"/>
      <c r="N23" s="572"/>
      <c r="O23" s="573"/>
      <c r="P23" s="573"/>
      <c r="Q23" s="573"/>
      <c r="R23" s="573"/>
      <c r="S23" s="574"/>
      <c r="T23" s="573"/>
      <c r="U23" s="573"/>
      <c r="V23" s="573"/>
      <c r="W23" s="575"/>
      <c r="X23" s="26">
        <f>Metryka!$C$18</f>
        <v>0</v>
      </c>
      <c r="Y23" s="33">
        <f>Metryka!$D$18</f>
        <v>0</v>
      </c>
      <c r="Z23" s="27">
        <f>Metryka!$E$18</f>
        <v>0</v>
      </c>
    </row>
    <row r="24" spans="1:26" ht="15" customHeight="1">
      <c r="A24" s="29">
        <f>Metryka!$C$3</f>
        <v>0</v>
      </c>
      <c r="B24" s="315"/>
      <c r="C24" s="316"/>
      <c r="D24" s="316"/>
      <c r="E24" s="316"/>
      <c r="F24" s="316"/>
      <c r="G24" s="316"/>
      <c r="H24" s="316"/>
      <c r="I24" s="317"/>
      <c r="J24" s="318"/>
      <c r="K24" s="316"/>
      <c r="L24" s="316"/>
      <c r="M24" s="318"/>
      <c r="N24" s="572"/>
      <c r="O24" s="573"/>
      <c r="P24" s="573"/>
      <c r="Q24" s="573"/>
      <c r="R24" s="573"/>
      <c r="S24" s="574"/>
      <c r="T24" s="573"/>
      <c r="U24" s="573"/>
      <c r="V24" s="573"/>
      <c r="W24" s="575"/>
      <c r="X24" s="26">
        <f>Metryka!$C$18</f>
        <v>0</v>
      </c>
      <c r="Y24" s="33">
        <f>Metryka!$D$18</f>
        <v>0</v>
      </c>
      <c r="Z24" s="27">
        <f>Metryka!$E$18</f>
        <v>0</v>
      </c>
    </row>
    <row r="25" spans="1:26" ht="15" customHeight="1">
      <c r="A25" s="29">
        <f>Metryka!$C$3</f>
        <v>0</v>
      </c>
      <c r="B25" s="315"/>
      <c r="C25" s="316"/>
      <c r="D25" s="316"/>
      <c r="E25" s="316"/>
      <c r="F25" s="316"/>
      <c r="G25" s="316"/>
      <c r="H25" s="316"/>
      <c r="I25" s="317"/>
      <c r="J25" s="318"/>
      <c r="K25" s="316"/>
      <c r="L25" s="316"/>
      <c r="M25" s="318"/>
      <c r="N25" s="572"/>
      <c r="O25" s="573"/>
      <c r="P25" s="573"/>
      <c r="Q25" s="573"/>
      <c r="R25" s="573"/>
      <c r="S25" s="574"/>
      <c r="T25" s="573"/>
      <c r="U25" s="573"/>
      <c r="V25" s="573"/>
      <c r="W25" s="575"/>
      <c r="X25" s="26">
        <f>Metryka!$C$18</f>
        <v>0</v>
      </c>
      <c r="Y25" s="33">
        <f>Metryka!$D$18</f>
        <v>0</v>
      </c>
      <c r="Z25" s="27">
        <f>Metryka!$E$18</f>
        <v>0</v>
      </c>
    </row>
    <row r="26" spans="1:26" ht="15" customHeight="1">
      <c r="A26" s="29">
        <f>Metryka!$C$3</f>
        <v>0</v>
      </c>
      <c r="B26" s="315"/>
      <c r="C26" s="316"/>
      <c r="D26" s="316"/>
      <c r="E26" s="316"/>
      <c r="F26" s="316"/>
      <c r="G26" s="316"/>
      <c r="H26" s="316"/>
      <c r="I26" s="317"/>
      <c r="J26" s="318"/>
      <c r="K26" s="316"/>
      <c r="L26" s="316"/>
      <c r="M26" s="318"/>
      <c r="N26" s="572"/>
      <c r="O26" s="573"/>
      <c r="P26" s="573"/>
      <c r="Q26" s="573"/>
      <c r="R26" s="573"/>
      <c r="S26" s="574"/>
      <c r="T26" s="573"/>
      <c r="U26" s="573"/>
      <c r="V26" s="573"/>
      <c r="W26" s="575"/>
      <c r="X26" s="26">
        <f>Metryka!$C$18</f>
        <v>0</v>
      </c>
      <c r="Y26" s="33">
        <f>Metryka!$D$18</f>
        <v>0</v>
      </c>
      <c r="Z26" s="27">
        <f>Metryka!$E$18</f>
        <v>0</v>
      </c>
    </row>
    <row r="27" spans="1:26" ht="15" customHeight="1">
      <c r="A27" s="29">
        <f>Metryka!$C$3</f>
        <v>0</v>
      </c>
      <c r="B27" s="315"/>
      <c r="C27" s="316"/>
      <c r="D27" s="316"/>
      <c r="E27" s="316"/>
      <c r="F27" s="316"/>
      <c r="G27" s="316"/>
      <c r="H27" s="316"/>
      <c r="I27" s="317"/>
      <c r="J27" s="318"/>
      <c r="K27" s="316"/>
      <c r="L27" s="316"/>
      <c r="M27" s="318"/>
      <c r="N27" s="572"/>
      <c r="O27" s="573"/>
      <c r="P27" s="573"/>
      <c r="Q27" s="573"/>
      <c r="R27" s="573"/>
      <c r="S27" s="574"/>
      <c r="T27" s="573"/>
      <c r="U27" s="573"/>
      <c r="V27" s="573"/>
      <c r="W27" s="575"/>
      <c r="X27" s="26">
        <f>Metryka!$C$18</f>
        <v>0</v>
      </c>
      <c r="Y27" s="33">
        <f>Metryka!$D$18</f>
        <v>0</v>
      </c>
      <c r="Z27" s="27">
        <f>Metryka!$E$18</f>
        <v>0</v>
      </c>
    </row>
    <row r="28" spans="1:26" ht="15" customHeight="1">
      <c r="A28" s="29">
        <f>Metryka!$C$3</f>
        <v>0</v>
      </c>
      <c r="B28" s="315"/>
      <c r="C28" s="316"/>
      <c r="D28" s="316"/>
      <c r="E28" s="316"/>
      <c r="F28" s="316"/>
      <c r="G28" s="316"/>
      <c r="H28" s="316"/>
      <c r="I28" s="317"/>
      <c r="J28" s="318"/>
      <c r="K28" s="316"/>
      <c r="L28" s="316"/>
      <c r="M28" s="318"/>
      <c r="N28" s="572"/>
      <c r="O28" s="573"/>
      <c r="P28" s="573"/>
      <c r="Q28" s="573"/>
      <c r="R28" s="573"/>
      <c r="S28" s="574"/>
      <c r="T28" s="573"/>
      <c r="U28" s="573"/>
      <c r="V28" s="573"/>
      <c r="W28" s="575"/>
      <c r="X28" s="26">
        <f>Metryka!$C$18</f>
        <v>0</v>
      </c>
      <c r="Y28" s="33">
        <f>Metryka!$D$18</f>
        <v>0</v>
      </c>
      <c r="Z28" s="27">
        <f>Metryka!$E$18</f>
        <v>0</v>
      </c>
    </row>
    <row r="29" spans="1:26" ht="15" customHeight="1">
      <c r="A29" s="29">
        <f>Metryka!$C$3</f>
        <v>0</v>
      </c>
      <c r="B29" s="315"/>
      <c r="C29" s="316"/>
      <c r="D29" s="316"/>
      <c r="E29" s="316"/>
      <c r="F29" s="316"/>
      <c r="G29" s="316"/>
      <c r="H29" s="316"/>
      <c r="I29" s="317"/>
      <c r="J29" s="318"/>
      <c r="K29" s="316"/>
      <c r="L29" s="316"/>
      <c r="M29" s="318"/>
      <c r="N29" s="572"/>
      <c r="O29" s="573"/>
      <c r="P29" s="573"/>
      <c r="Q29" s="573"/>
      <c r="R29" s="573"/>
      <c r="S29" s="574"/>
      <c r="T29" s="573"/>
      <c r="U29" s="573"/>
      <c r="V29" s="573"/>
      <c r="W29" s="575"/>
      <c r="X29" s="26">
        <f>Metryka!$C$18</f>
        <v>0</v>
      </c>
      <c r="Y29" s="33">
        <f>Metryka!$D$18</f>
        <v>0</v>
      </c>
      <c r="Z29" s="27">
        <f>Metryka!$E$18</f>
        <v>0</v>
      </c>
    </row>
    <row r="30" spans="1:26" ht="15" customHeight="1">
      <c r="A30" s="29">
        <f>Metryka!$C$3</f>
        <v>0</v>
      </c>
      <c r="B30" s="315"/>
      <c r="C30" s="316"/>
      <c r="D30" s="316"/>
      <c r="E30" s="316"/>
      <c r="F30" s="316"/>
      <c r="G30" s="316"/>
      <c r="H30" s="316"/>
      <c r="I30" s="317"/>
      <c r="J30" s="318"/>
      <c r="K30" s="316"/>
      <c r="L30" s="316"/>
      <c r="M30" s="318"/>
      <c r="N30" s="572"/>
      <c r="O30" s="573"/>
      <c r="P30" s="573"/>
      <c r="Q30" s="573"/>
      <c r="R30" s="573"/>
      <c r="S30" s="574"/>
      <c r="T30" s="573"/>
      <c r="U30" s="573"/>
      <c r="V30" s="573"/>
      <c r="W30" s="575"/>
      <c r="X30" s="26">
        <f>Metryka!$C$18</f>
        <v>0</v>
      </c>
      <c r="Y30" s="33">
        <f>Metryka!$D$18</f>
        <v>0</v>
      </c>
      <c r="Z30" s="27">
        <f>Metryka!$E$18</f>
        <v>0</v>
      </c>
    </row>
    <row r="31" spans="1:26" ht="15" customHeight="1">
      <c r="A31" s="29">
        <f>Metryka!$C$3</f>
        <v>0</v>
      </c>
      <c r="B31" s="315"/>
      <c r="C31" s="316"/>
      <c r="D31" s="316"/>
      <c r="E31" s="316"/>
      <c r="F31" s="316"/>
      <c r="G31" s="316"/>
      <c r="H31" s="316"/>
      <c r="I31" s="317"/>
      <c r="J31" s="318"/>
      <c r="K31" s="316"/>
      <c r="L31" s="316"/>
      <c r="M31" s="318"/>
      <c r="N31" s="572"/>
      <c r="O31" s="573"/>
      <c r="P31" s="573"/>
      <c r="Q31" s="573"/>
      <c r="R31" s="573"/>
      <c r="S31" s="574"/>
      <c r="T31" s="573"/>
      <c r="U31" s="573"/>
      <c r="V31" s="573"/>
      <c r="W31" s="575"/>
      <c r="X31" s="26">
        <f>Metryka!$C$18</f>
        <v>0</v>
      </c>
      <c r="Y31" s="33">
        <f>Metryka!$D$18</f>
        <v>0</v>
      </c>
      <c r="Z31" s="27">
        <f>Metryka!$E$18</f>
        <v>0</v>
      </c>
    </row>
    <row r="32" spans="1:26" ht="15" customHeight="1">
      <c r="A32" s="29">
        <f>Metryka!$C$3</f>
        <v>0</v>
      </c>
      <c r="B32" s="315"/>
      <c r="C32" s="316"/>
      <c r="D32" s="316"/>
      <c r="E32" s="316"/>
      <c r="F32" s="316"/>
      <c r="G32" s="316"/>
      <c r="H32" s="316"/>
      <c r="I32" s="317"/>
      <c r="J32" s="318"/>
      <c r="K32" s="316"/>
      <c r="L32" s="316"/>
      <c r="M32" s="318"/>
      <c r="N32" s="572"/>
      <c r="O32" s="573"/>
      <c r="P32" s="573"/>
      <c r="Q32" s="573"/>
      <c r="R32" s="573"/>
      <c r="S32" s="574"/>
      <c r="T32" s="573"/>
      <c r="U32" s="573"/>
      <c r="V32" s="573"/>
      <c r="W32" s="575"/>
      <c r="X32" s="26">
        <f>Metryka!$C$18</f>
        <v>0</v>
      </c>
      <c r="Y32" s="33">
        <f>Metryka!$D$18</f>
        <v>0</v>
      </c>
      <c r="Z32" s="27">
        <f>Metryka!$E$18</f>
        <v>0</v>
      </c>
    </row>
    <row r="33" spans="1:26" ht="15" customHeight="1">
      <c r="A33" s="29">
        <f>Metryka!$C$3</f>
        <v>0</v>
      </c>
      <c r="B33" s="315"/>
      <c r="C33" s="316"/>
      <c r="D33" s="316"/>
      <c r="E33" s="316"/>
      <c r="F33" s="316"/>
      <c r="G33" s="316"/>
      <c r="H33" s="316"/>
      <c r="I33" s="317"/>
      <c r="J33" s="318"/>
      <c r="K33" s="316"/>
      <c r="L33" s="316"/>
      <c r="M33" s="318"/>
      <c r="N33" s="572"/>
      <c r="O33" s="573"/>
      <c r="P33" s="573"/>
      <c r="Q33" s="573"/>
      <c r="R33" s="573"/>
      <c r="S33" s="574"/>
      <c r="T33" s="573"/>
      <c r="U33" s="573"/>
      <c r="V33" s="573"/>
      <c r="W33" s="575"/>
      <c r="X33" s="26">
        <f>Metryka!$C$18</f>
        <v>0</v>
      </c>
      <c r="Y33" s="33">
        <f>Metryka!$D$18</f>
        <v>0</v>
      </c>
      <c r="Z33" s="27">
        <f>Metryka!$E$18</f>
        <v>0</v>
      </c>
    </row>
    <row r="34" spans="1:26" ht="15" customHeight="1">
      <c r="A34" s="29">
        <f>Metryka!$C$3</f>
        <v>0</v>
      </c>
      <c r="B34" s="315"/>
      <c r="C34" s="316"/>
      <c r="D34" s="316"/>
      <c r="E34" s="316"/>
      <c r="F34" s="316"/>
      <c r="G34" s="316"/>
      <c r="H34" s="316"/>
      <c r="I34" s="317"/>
      <c r="J34" s="318"/>
      <c r="K34" s="316"/>
      <c r="L34" s="316"/>
      <c r="M34" s="318"/>
      <c r="N34" s="572"/>
      <c r="O34" s="573"/>
      <c r="P34" s="573"/>
      <c r="Q34" s="573"/>
      <c r="R34" s="573"/>
      <c r="S34" s="574"/>
      <c r="T34" s="573"/>
      <c r="U34" s="573"/>
      <c r="V34" s="573"/>
      <c r="W34" s="575"/>
      <c r="X34" s="26">
        <f>Metryka!$C$18</f>
        <v>0</v>
      </c>
      <c r="Y34" s="33">
        <f>Metryka!$D$18</f>
        <v>0</v>
      </c>
      <c r="Z34" s="27">
        <f>Metryka!$E$18</f>
        <v>0</v>
      </c>
    </row>
    <row r="35" spans="1:26" ht="15" customHeight="1">
      <c r="A35" s="29">
        <f>Metryka!$C$3</f>
        <v>0</v>
      </c>
      <c r="B35" s="315"/>
      <c r="C35" s="316"/>
      <c r="D35" s="316"/>
      <c r="E35" s="316"/>
      <c r="F35" s="316"/>
      <c r="G35" s="316"/>
      <c r="H35" s="316"/>
      <c r="I35" s="317"/>
      <c r="J35" s="318"/>
      <c r="K35" s="316"/>
      <c r="L35" s="316"/>
      <c r="M35" s="318"/>
      <c r="N35" s="572"/>
      <c r="O35" s="573"/>
      <c r="P35" s="573"/>
      <c r="Q35" s="573"/>
      <c r="R35" s="573"/>
      <c r="S35" s="574"/>
      <c r="T35" s="573"/>
      <c r="U35" s="573"/>
      <c r="V35" s="573"/>
      <c r="W35" s="575"/>
      <c r="X35" s="26">
        <f>Metryka!$C$18</f>
        <v>0</v>
      </c>
      <c r="Y35" s="33">
        <f>Metryka!$D$18</f>
        <v>0</v>
      </c>
      <c r="Z35" s="27">
        <f>Metryka!$E$18</f>
        <v>0</v>
      </c>
    </row>
    <row r="36" spans="1:26" ht="15" customHeight="1">
      <c r="A36" s="29">
        <f>Metryka!$C$3</f>
        <v>0</v>
      </c>
      <c r="B36" s="315"/>
      <c r="C36" s="316"/>
      <c r="D36" s="316"/>
      <c r="E36" s="316"/>
      <c r="F36" s="316"/>
      <c r="G36" s="316"/>
      <c r="H36" s="316"/>
      <c r="I36" s="317"/>
      <c r="J36" s="318"/>
      <c r="K36" s="316"/>
      <c r="L36" s="316"/>
      <c r="M36" s="318"/>
      <c r="N36" s="572"/>
      <c r="O36" s="573"/>
      <c r="P36" s="573"/>
      <c r="Q36" s="573"/>
      <c r="R36" s="573"/>
      <c r="S36" s="574"/>
      <c r="T36" s="573"/>
      <c r="U36" s="573"/>
      <c r="V36" s="573"/>
      <c r="W36" s="575"/>
      <c r="X36" s="26">
        <f>Metryka!$C$18</f>
        <v>0</v>
      </c>
      <c r="Y36" s="33">
        <f>Metryka!$D$18</f>
        <v>0</v>
      </c>
      <c r="Z36" s="27">
        <f>Metryka!$E$18</f>
        <v>0</v>
      </c>
    </row>
    <row r="37" spans="1:26" ht="15" customHeight="1">
      <c r="A37" s="29">
        <f>Metryka!$C$3</f>
        <v>0</v>
      </c>
      <c r="B37" s="315"/>
      <c r="C37" s="316"/>
      <c r="D37" s="316"/>
      <c r="E37" s="316"/>
      <c r="F37" s="316"/>
      <c r="G37" s="316"/>
      <c r="H37" s="316"/>
      <c r="I37" s="317"/>
      <c r="J37" s="318"/>
      <c r="K37" s="316"/>
      <c r="L37" s="316"/>
      <c r="M37" s="318"/>
      <c r="N37" s="572"/>
      <c r="O37" s="573"/>
      <c r="P37" s="573"/>
      <c r="Q37" s="573"/>
      <c r="R37" s="573"/>
      <c r="S37" s="574"/>
      <c r="T37" s="573"/>
      <c r="U37" s="573"/>
      <c r="V37" s="573"/>
      <c r="W37" s="575"/>
      <c r="X37" s="26">
        <f>Metryka!$C$18</f>
        <v>0</v>
      </c>
      <c r="Y37" s="33">
        <f>Metryka!$D$18</f>
        <v>0</v>
      </c>
      <c r="Z37" s="27">
        <f>Metryka!$E$18</f>
        <v>0</v>
      </c>
    </row>
    <row r="38" spans="1:26" ht="15" customHeight="1">
      <c r="A38" s="29">
        <f>Metryka!$C$3</f>
        <v>0</v>
      </c>
      <c r="B38" s="315"/>
      <c r="C38" s="316"/>
      <c r="D38" s="316"/>
      <c r="E38" s="316"/>
      <c r="F38" s="316"/>
      <c r="G38" s="316"/>
      <c r="H38" s="316"/>
      <c r="I38" s="317"/>
      <c r="J38" s="318"/>
      <c r="K38" s="316"/>
      <c r="L38" s="316"/>
      <c r="M38" s="318"/>
      <c r="N38" s="572"/>
      <c r="O38" s="573"/>
      <c r="P38" s="573"/>
      <c r="Q38" s="573"/>
      <c r="R38" s="573"/>
      <c r="S38" s="574"/>
      <c r="T38" s="573"/>
      <c r="U38" s="573"/>
      <c r="V38" s="573"/>
      <c r="W38" s="575"/>
      <c r="X38" s="26">
        <f>Metryka!$C$18</f>
        <v>0</v>
      </c>
      <c r="Y38" s="33">
        <f>Metryka!$D$18</f>
        <v>0</v>
      </c>
      <c r="Z38" s="27">
        <f>Metryka!$E$18</f>
        <v>0</v>
      </c>
    </row>
    <row r="39" spans="1:26" ht="15" customHeight="1">
      <c r="A39" s="29">
        <f>Metryka!$C$3</f>
        <v>0</v>
      </c>
      <c r="B39" s="315"/>
      <c r="C39" s="316"/>
      <c r="D39" s="316"/>
      <c r="E39" s="316"/>
      <c r="F39" s="316"/>
      <c r="G39" s="316"/>
      <c r="H39" s="316"/>
      <c r="I39" s="317"/>
      <c r="J39" s="318"/>
      <c r="K39" s="316"/>
      <c r="L39" s="316"/>
      <c r="M39" s="318"/>
      <c r="N39" s="572"/>
      <c r="O39" s="573"/>
      <c r="P39" s="573"/>
      <c r="Q39" s="573"/>
      <c r="R39" s="573"/>
      <c r="S39" s="574"/>
      <c r="T39" s="573"/>
      <c r="U39" s="573"/>
      <c r="V39" s="573"/>
      <c r="W39" s="575"/>
      <c r="X39" s="26">
        <f>Metryka!$C$18</f>
        <v>0</v>
      </c>
      <c r="Y39" s="33">
        <f>Metryka!$D$18</f>
        <v>0</v>
      </c>
      <c r="Z39" s="27">
        <f>Metryka!$E$18</f>
        <v>0</v>
      </c>
    </row>
    <row r="40" spans="1:26" ht="15" customHeight="1">
      <c r="A40" s="29">
        <f>Metryka!$C$3</f>
        <v>0</v>
      </c>
      <c r="B40" s="315"/>
      <c r="C40" s="316"/>
      <c r="D40" s="316"/>
      <c r="E40" s="316"/>
      <c r="F40" s="316"/>
      <c r="G40" s="316"/>
      <c r="H40" s="316"/>
      <c r="I40" s="317"/>
      <c r="J40" s="318"/>
      <c r="K40" s="316"/>
      <c r="L40" s="316"/>
      <c r="M40" s="318"/>
      <c r="N40" s="572"/>
      <c r="O40" s="573"/>
      <c r="P40" s="573"/>
      <c r="Q40" s="573"/>
      <c r="R40" s="573"/>
      <c r="S40" s="574"/>
      <c r="T40" s="573"/>
      <c r="U40" s="573"/>
      <c r="V40" s="573"/>
      <c r="W40" s="575"/>
      <c r="X40" s="26">
        <f>Metryka!$C$18</f>
        <v>0</v>
      </c>
      <c r="Y40" s="33">
        <f>Metryka!$D$18</f>
        <v>0</v>
      </c>
      <c r="Z40" s="27">
        <f>Metryka!$E$18</f>
        <v>0</v>
      </c>
    </row>
    <row r="41" spans="1:26" ht="15" customHeight="1">
      <c r="A41" s="29">
        <f>Metryka!$C$3</f>
        <v>0</v>
      </c>
      <c r="B41" s="315"/>
      <c r="C41" s="316"/>
      <c r="D41" s="316"/>
      <c r="E41" s="316"/>
      <c r="F41" s="316"/>
      <c r="G41" s="316"/>
      <c r="H41" s="316"/>
      <c r="I41" s="317"/>
      <c r="J41" s="318"/>
      <c r="K41" s="316"/>
      <c r="L41" s="316"/>
      <c r="M41" s="318"/>
      <c r="N41" s="572"/>
      <c r="O41" s="573"/>
      <c r="P41" s="573"/>
      <c r="Q41" s="573"/>
      <c r="R41" s="573"/>
      <c r="S41" s="574"/>
      <c r="T41" s="573"/>
      <c r="U41" s="573"/>
      <c r="V41" s="573"/>
      <c r="W41" s="575"/>
      <c r="X41" s="26">
        <f>Metryka!$C$18</f>
        <v>0</v>
      </c>
      <c r="Y41" s="33">
        <f>Metryka!$D$18</f>
        <v>0</v>
      </c>
      <c r="Z41" s="27">
        <f>Metryka!$E$18</f>
        <v>0</v>
      </c>
    </row>
    <row r="42" spans="1:26" ht="15" customHeight="1">
      <c r="A42" s="29">
        <f>Metryka!$C$3</f>
        <v>0</v>
      </c>
      <c r="B42" s="315"/>
      <c r="C42" s="316"/>
      <c r="D42" s="316"/>
      <c r="E42" s="316"/>
      <c r="F42" s="316"/>
      <c r="G42" s="316"/>
      <c r="H42" s="316"/>
      <c r="I42" s="317"/>
      <c r="J42" s="318"/>
      <c r="K42" s="316"/>
      <c r="L42" s="316"/>
      <c r="M42" s="318"/>
      <c r="N42" s="572"/>
      <c r="O42" s="573"/>
      <c r="P42" s="573"/>
      <c r="Q42" s="573"/>
      <c r="R42" s="573"/>
      <c r="S42" s="574"/>
      <c r="T42" s="573"/>
      <c r="U42" s="573"/>
      <c r="V42" s="573"/>
      <c r="W42" s="575"/>
      <c r="X42" s="26">
        <f>Metryka!$C$18</f>
        <v>0</v>
      </c>
      <c r="Y42" s="33">
        <f>Metryka!$D$18</f>
        <v>0</v>
      </c>
      <c r="Z42" s="27">
        <f>Metryka!$E$18</f>
        <v>0</v>
      </c>
    </row>
    <row r="43" spans="1:26" ht="15" customHeight="1">
      <c r="A43" s="29">
        <f>Metryka!$C$3</f>
        <v>0</v>
      </c>
      <c r="B43" s="315"/>
      <c r="C43" s="316"/>
      <c r="D43" s="316"/>
      <c r="E43" s="316"/>
      <c r="F43" s="316"/>
      <c r="G43" s="316"/>
      <c r="H43" s="316"/>
      <c r="I43" s="317"/>
      <c r="J43" s="318"/>
      <c r="K43" s="316"/>
      <c r="L43" s="316"/>
      <c r="M43" s="318"/>
      <c r="N43" s="572"/>
      <c r="O43" s="573"/>
      <c r="P43" s="573"/>
      <c r="Q43" s="573"/>
      <c r="R43" s="573"/>
      <c r="S43" s="574"/>
      <c r="T43" s="573"/>
      <c r="U43" s="573"/>
      <c r="V43" s="573"/>
      <c r="W43" s="575"/>
      <c r="X43" s="26">
        <f>Metryka!$C$18</f>
        <v>0</v>
      </c>
      <c r="Y43" s="33">
        <f>Metryka!$D$18</f>
        <v>0</v>
      </c>
      <c r="Z43" s="27">
        <f>Metryka!$E$18</f>
        <v>0</v>
      </c>
    </row>
    <row r="44" spans="1:26" ht="15" customHeight="1">
      <c r="A44" s="29">
        <f>Metryka!$C$3</f>
        <v>0</v>
      </c>
      <c r="B44" s="315"/>
      <c r="C44" s="316"/>
      <c r="D44" s="316"/>
      <c r="E44" s="316"/>
      <c r="F44" s="316"/>
      <c r="G44" s="316"/>
      <c r="H44" s="316"/>
      <c r="I44" s="317"/>
      <c r="J44" s="318"/>
      <c r="K44" s="316"/>
      <c r="L44" s="316"/>
      <c r="M44" s="318"/>
      <c r="N44" s="572"/>
      <c r="O44" s="573"/>
      <c r="P44" s="573"/>
      <c r="Q44" s="573"/>
      <c r="R44" s="573"/>
      <c r="S44" s="574"/>
      <c r="T44" s="573"/>
      <c r="U44" s="573"/>
      <c r="V44" s="573"/>
      <c r="W44" s="575"/>
      <c r="X44" s="26">
        <f>Metryka!$C$18</f>
        <v>0</v>
      </c>
      <c r="Y44" s="33">
        <f>Metryka!$D$18</f>
        <v>0</v>
      </c>
      <c r="Z44" s="27">
        <f>Metryka!$E$18</f>
        <v>0</v>
      </c>
    </row>
    <row r="45" spans="1:26" ht="15" customHeight="1">
      <c r="A45" s="29">
        <f>Metryka!$C$3</f>
        <v>0</v>
      </c>
      <c r="B45" s="315"/>
      <c r="C45" s="316"/>
      <c r="D45" s="316"/>
      <c r="E45" s="316"/>
      <c r="F45" s="316"/>
      <c r="G45" s="316"/>
      <c r="H45" s="316"/>
      <c r="I45" s="317"/>
      <c r="J45" s="318"/>
      <c r="K45" s="316"/>
      <c r="L45" s="316"/>
      <c r="M45" s="318"/>
      <c r="N45" s="572"/>
      <c r="O45" s="573"/>
      <c r="P45" s="573"/>
      <c r="Q45" s="573"/>
      <c r="R45" s="573"/>
      <c r="S45" s="574"/>
      <c r="T45" s="573"/>
      <c r="U45" s="573"/>
      <c r="V45" s="573"/>
      <c r="W45" s="575"/>
      <c r="X45" s="26">
        <f>Metryka!$C$18</f>
        <v>0</v>
      </c>
      <c r="Y45" s="33">
        <f>Metryka!$D$18</f>
        <v>0</v>
      </c>
      <c r="Z45" s="27">
        <f>Metryka!$E$18</f>
        <v>0</v>
      </c>
    </row>
    <row r="46" spans="1:26" ht="15" customHeight="1">
      <c r="A46" s="29">
        <f>Metryka!$C$3</f>
        <v>0</v>
      </c>
      <c r="B46" s="315"/>
      <c r="C46" s="316"/>
      <c r="D46" s="316"/>
      <c r="E46" s="316"/>
      <c r="F46" s="316"/>
      <c r="G46" s="316"/>
      <c r="H46" s="316"/>
      <c r="I46" s="317"/>
      <c r="J46" s="318"/>
      <c r="K46" s="316"/>
      <c r="L46" s="316"/>
      <c r="M46" s="318"/>
      <c r="N46" s="572"/>
      <c r="O46" s="573"/>
      <c r="P46" s="573"/>
      <c r="Q46" s="573"/>
      <c r="R46" s="573"/>
      <c r="S46" s="574"/>
      <c r="T46" s="573"/>
      <c r="U46" s="573"/>
      <c r="V46" s="573"/>
      <c r="W46" s="575"/>
      <c r="X46" s="26">
        <f>Metryka!$C$18</f>
        <v>0</v>
      </c>
      <c r="Y46" s="33">
        <f>Metryka!$D$18</f>
        <v>0</v>
      </c>
      <c r="Z46" s="27">
        <f>Metryka!$E$18</f>
        <v>0</v>
      </c>
    </row>
    <row r="47" spans="1:26" ht="15" customHeight="1">
      <c r="A47" s="29">
        <f>Metryka!$C$3</f>
        <v>0</v>
      </c>
      <c r="B47" s="315"/>
      <c r="C47" s="316"/>
      <c r="D47" s="316"/>
      <c r="E47" s="316"/>
      <c r="F47" s="316"/>
      <c r="G47" s="316"/>
      <c r="H47" s="316"/>
      <c r="I47" s="317"/>
      <c r="J47" s="318"/>
      <c r="K47" s="316"/>
      <c r="L47" s="316"/>
      <c r="M47" s="318"/>
      <c r="N47" s="572"/>
      <c r="O47" s="573"/>
      <c r="P47" s="573"/>
      <c r="Q47" s="573"/>
      <c r="R47" s="573"/>
      <c r="S47" s="574"/>
      <c r="T47" s="573"/>
      <c r="U47" s="573"/>
      <c r="V47" s="573"/>
      <c r="W47" s="575"/>
      <c r="X47" s="26">
        <f>Metryka!$C$18</f>
        <v>0</v>
      </c>
      <c r="Y47" s="33">
        <f>Metryka!$D$18</f>
        <v>0</v>
      </c>
      <c r="Z47" s="27">
        <f>Metryka!$E$18</f>
        <v>0</v>
      </c>
    </row>
    <row r="48" spans="1:26" ht="15" customHeight="1">
      <c r="A48" s="29">
        <f>Metryka!$C$3</f>
        <v>0</v>
      </c>
      <c r="B48" s="315"/>
      <c r="C48" s="316"/>
      <c r="D48" s="316"/>
      <c r="E48" s="316"/>
      <c r="F48" s="316"/>
      <c r="G48" s="316"/>
      <c r="H48" s="316"/>
      <c r="I48" s="317"/>
      <c r="J48" s="318"/>
      <c r="K48" s="316"/>
      <c r="L48" s="316"/>
      <c r="M48" s="318"/>
      <c r="N48" s="572"/>
      <c r="O48" s="573"/>
      <c r="P48" s="573"/>
      <c r="Q48" s="573"/>
      <c r="R48" s="573"/>
      <c r="S48" s="574"/>
      <c r="T48" s="573"/>
      <c r="U48" s="573"/>
      <c r="V48" s="573"/>
      <c r="W48" s="575"/>
      <c r="X48" s="26">
        <f>Metryka!$C$18</f>
        <v>0</v>
      </c>
      <c r="Y48" s="33">
        <f>Metryka!$D$18</f>
        <v>0</v>
      </c>
      <c r="Z48" s="27">
        <f>Metryka!$E$18</f>
        <v>0</v>
      </c>
    </row>
    <row r="49" spans="1:26" ht="15" customHeight="1">
      <c r="A49" s="29">
        <f>Metryka!$C$3</f>
        <v>0</v>
      </c>
      <c r="B49" s="315"/>
      <c r="C49" s="316"/>
      <c r="D49" s="316"/>
      <c r="E49" s="316"/>
      <c r="F49" s="316"/>
      <c r="G49" s="316"/>
      <c r="H49" s="316"/>
      <c r="I49" s="317"/>
      <c r="J49" s="318"/>
      <c r="K49" s="316"/>
      <c r="L49" s="316"/>
      <c r="M49" s="318"/>
      <c r="N49" s="572"/>
      <c r="O49" s="573"/>
      <c r="P49" s="573"/>
      <c r="Q49" s="573"/>
      <c r="R49" s="573"/>
      <c r="S49" s="574"/>
      <c r="T49" s="573"/>
      <c r="U49" s="573"/>
      <c r="V49" s="573"/>
      <c r="W49" s="575"/>
      <c r="X49" s="26">
        <f>Metryka!$C$18</f>
        <v>0</v>
      </c>
      <c r="Y49" s="33">
        <f>Metryka!$D$18</f>
        <v>0</v>
      </c>
      <c r="Z49" s="27">
        <f>Metryka!$E$18</f>
        <v>0</v>
      </c>
    </row>
    <row r="50" spans="1:26" ht="15" customHeight="1">
      <c r="A50" s="29">
        <f>Metryka!$C$3</f>
        <v>0</v>
      </c>
      <c r="B50" s="315"/>
      <c r="C50" s="316"/>
      <c r="D50" s="316"/>
      <c r="E50" s="316"/>
      <c r="F50" s="316"/>
      <c r="G50" s="316"/>
      <c r="H50" s="316"/>
      <c r="I50" s="317"/>
      <c r="J50" s="318"/>
      <c r="K50" s="316"/>
      <c r="L50" s="316"/>
      <c r="M50" s="318"/>
      <c r="N50" s="572"/>
      <c r="O50" s="573"/>
      <c r="P50" s="573"/>
      <c r="Q50" s="573"/>
      <c r="R50" s="573"/>
      <c r="S50" s="574"/>
      <c r="T50" s="573"/>
      <c r="U50" s="573"/>
      <c r="V50" s="573"/>
      <c r="W50" s="575"/>
      <c r="X50" s="26">
        <f>Metryka!$C$18</f>
        <v>0</v>
      </c>
      <c r="Y50" s="33">
        <f>Metryka!$D$18</f>
        <v>0</v>
      </c>
      <c r="Z50" s="27">
        <f>Metryka!$E$18</f>
        <v>0</v>
      </c>
    </row>
    <row r="51" spans="1:26" ht="15" customHeight="1">
      <c r="A51" s="29">
        <f>Metryka!$C$3</f>
        <v>0</v>
      </c>
      <c r="B51" s="315"/>
      <c r="C51" s="316"/>
      <c r="D51" s="316"/>
      <c r="E51" s="316"/>
      <c r="F51" s="316"/>
      <c r="G51" s="316"/>
      <c r="H51" s="316"/>
      <c r="I51" s="317"/>
      <c r="J51" s="318"/>
      <c r="K51" s="316"/>
      <c r="L51" s="316"/>
      <c r="M51" s="318"/>
      <c r="N51" s="572"/>
      <c r="O51" s="573"/>
      <c r="P51" s="573"/>
      <c r="Q51" s="573"/>
      <c r="R51" s="573"/>
      <c r="S51" s="574"/>
      <c r="T51" s="573"/>
      <c r="U51" s="573"/>
      <c r="V51" s="573"/>
      <c r="W51" s="575"/>
      <c r="X51" s="26">
        <f>Metryka!$C$18</f>
        <v>0</v>
      </c>
      <c r="Y51" s="33">
        <f>Metryka!$D$18</f>
        <v>0</v>
      </c>
      <c r="Z51" s="27">
        <f>Metryka!$E$18</f>
        <v>0</v>
      </c>
    </row>
    <row r="52" spans="1:26" ht="15" customHeight="1">
      <c r="A52" s="29">
        <f>Metryka!$C$3</f>
        <v>0</v>
      </c>
      <c r="B52" s="315"/>
      <c r="C52" s="316"/>
      <c r="D52" s="316"/>
      <c r="E52" s="316"/>
      <c r="F52" s="316"/>
      <c r="G52" s="316"/>
      <c r="H52" s="316"/>
      <c r="I52" s="317"/>
      <c r="J52" s="318"/>
      <c r="K52" s="316"/>
      <c r="L52" s="316"/>
      <c r="M52" s="318"/>
      <c r="N52" s="572"/>
      <c r="O52" s="573"/>
      <c r="P52" s="573"/>
      <c r="Q52" s="573"/>
      <c r="R52" s="573"/>
      <c r="S52" s="574"/>
      <c r="T52" s="573"/>
      <c r="U52" s="573"/>
      <c r="V52" s="573"/>
      <c r="W52" s="575"/>
      <c r="X52" s="26">
        <f>Metryka!$C$18</f>
        <v>0</v>
      </c>
      <c r="Y52" s="33">
        <f>Metryka!$D$18</f>
        <v>0</v>
      </c>
      <c r="Z52" s="27">
        <f>Metryka!$E$18</f>
        <v>0</v>
      </c>
    </row>
    <row r="53" spans="1:26" ht="15" customHeight="1">
      <c r="A53" s="29">
        <f>Metryka!$C$3</f>
        <v>0</v>
      </c>
      <c r="B53" s="315"/>
      <c r="C53" s="316"/>
      <c r="D53" s="316"/>
      <c r="E53" s="316"/>
      <c r="F53" s="316"/>
      <c r="G53" s="316"/>
      <c r="H53" s="316"/>
      <c r="I53" s="317"/>
      <c r="J53" s="318"/>
      <c r="K53" s="316"/>
      <c r="L53" s="316"/>
      <c r="M53" s="318"/>
      <c r="N53" s="572"/>
      <c r="O53" s="573"/>
      <c r="P53" s="573"/>
      <c r="Q53" s="573"/>
      <c r="R53" s="573"/>
      <c r="S53" s="574"/>
      <c r="T53" s="573"/>
      <c r="U53" s="573"/>
      <c r="V53" s="573"/>
      <c r="W53" s="575"/>
      <c r="X53" s="26">
        <f>Metryka!$C$18</f>
        <v>0</v>
      </c>
      <c r="Y53" s="33">
        <f>Metryka!$D$18</f>
        <v>0</v>
      </c>
      <c r="Z53" s="27">
        <f>Metryka!$E$18</f>
        <v>0</v>
      </c>
    </row>
    <row r="54" spans="1:26" ht="15" customHeight="1">
      <c r="A54" s="29">
        <f>Metryka!$C$3</f>
        <v>0</v>
      </c>
      <c r="B54" s="315"/>
      <c r="C54" s="316"/>
      <c r="D54" s="316"/>
      <c r="E54" s="316"/>
      <c r="F54" s="316"/>
      <c r="G54" s="316"/>
      <c r="H54" s="316"/>
      <c r="I54" s="317"/>
      <c r="J54" s="318"/>
      <c r="K54" s="316"/>
      <c r="L54" s="316"/>
      <c r="M54" s="318"/>
      <c r="N54" s="572"/>
      <c r="O54" s="573"/>
      <c r="P54" s="573"/>
      <c r="Q54" s="573"/>
      <c r="R54" s="573"/>
      <c r="S54" s="574"/>
      <c r="T54" s="573"/>
      <c r="U54" s="573"/>
      <c r="V54" s="573"/>
      <c r="W54" s="575"/>
      <c r="X54" s="26">
        <f>Metryka!$C$18</f>
        <v>0</v>
      </c>
      <c r="Y54" s="33">
        <f>Metryka!$D$18</f>
        <v>0</v>
      </c>
      <c r="Z54" s="27">
        <f>Metryka!$E$18</f>
        <v>0</v>
      </c>
    </row>
    <row r="55" spans="1:26" ht="15" customHeight="1">
      <c r="A55" s="29">
        <f>Metryka!$C$3</f>
        <v>0</v>
      </c>
      <c r="B55" s="315"/>
      <c r="C55" s="316"/>
      <c r="D55" s="316"/>
      <c r="E55" s="316"/>
      <c r="F55" s="316"/>
      <c r="G55" s="316"/>
      <c r="H55" s="316"/>
      <c r="I55" s="317"/>
      <c r="J55" s="318"/>
      <c r="K55" s="316"/>
      <c r="L55" s="316"/>
      <c r="M55" s="318"/>
      <c r="N55" s="572"/>
      <c r="O55" s="573"/>
      <c r="P55" s="573"/>
      <c r="Q55" s="573"/>
      <c r="R55" s="573"/>
      <c r="S55" s="574"/>
      <c r="T55" s="573"/>
      <c r="U55" s="573"/>
      <c r="V55" s="573"/>
      <c r="W55" s="575"/>
      <c r="X55" s="26">
        <f>Metryka!$C$18</f>
        <v>0</v>
      </c>
      <c r="Y55" s="33">
        <f>Metryka!$D$18</f>
        <v>0</v>
      </c>
      <c r="Z55" s="27">
        <f>Metryka!$E$18</f>
        <v>0</v>
      </c>
    </row>
    <row r="56" spans="1:26" ht="15" customHeight="1">
      <c r="A56" s="29">
        <f>Metryka!$C$3</f>
        <v>0</v>
      </c>
      <c r="B56" s="315"/>
      <c r="C56" s="316"/>
      <c r="D56" s="316"/>
      <c r="E56" s="316"/>
      <c r="F56" s="316"/>
      <c r="G56" s="316"/>
      <c r="H56" s="316"/>
      <c r="I56" s="317"/>
      <c r="J56" s="318"/>
      <c r="K56" s="316"/>
      <c r="L56" s="316"/>
      <c r="M56" s="318"/>
      <c r="N56" s="572"/>
      <c r="O56" s="573"/>
      <c r="P56" s="573"/>
      <c r="Q56" s="573"/>
      <c r="R56" s="573"/>
      <c r="S56" s="574"/>
      <c r="T56" s="573"/>
      <c r="U56" s="573"/>
      <c r="V56" s="573"/>
      <c r="W56" s="575"/>
      <c r="X56" s="26">
        <f>Metryka!$C$18</f>
        <v>0</v>
      </c>
      <c r="Y56" s="33">
        <f>Metryka!$D$18</f>
        <v>0</v>
      </c>
      <c r="Z56" s="27">
        <f>Metryka!$E$18</f>
        <v>0</v>
      </c>
    </row>
    <row r="57" spans="1:26" ht="15" customHeight="1">
      <c r="A57" s="29">
        <f>Metryka!$C$3</f>
        <v>0</v>
      </c>
      <c r="B57" s="315"/>
      <c r="C57" s="316"/>
      <c r="D57" s="316"/>
      <c r="E57" s="316"/>
      <c r="F57" s="316"/>
      <c r="G57" s="316"/>
      <c r="H57" s="316"/>
      <c r="I57" s="317"/>
      <c r="J57" s="318"/>
      <c r="K57" s="316"/>
      <c r="L57" s="316"/>
      <c r="M57" s="318"/>
      <c r="N57" s="572"/>
      <c r="O57" s="573"/>
      <c r="P57" s="573"/>
      <c r="Q57" s="573"/>
      <c r="R57" s="573"/>
      <c r="S57" s="574"/>
      <c r="T57" s="573"/>
      <c r="U57" s="573"/>
      <c r="V57" s="573"/>
      <c r="W57" s="575"/>
      <c r="X57" s="26">
        <f>Metryka!$C$18</f>
        <v>0</v>
      </c>
      <c r="Y57" s="33">
        <f>Metryka!$D$18</f>
        <v>0</v>
      </c>
      <c r="Z57" s="27">
        <f>Metryka!$E$18</f>
        <v>0</v>
      </c>
    </row>
    <row r="58" spans="1:26" ht="15" customHeight="1">
      <c r="A58" s="29">
        <f>Metryka!$C$3</f>
        <v>0</v>
      </c>
      <c r="B58" s="315"/>
      <c r="C58" s="316"/>
      <c r="D58" s="316"/>
      <c r="E58" s="316"/>
      <c r="F58" s="316"/>
      <c r="G58" s="316"/>
      <c r="H58" s="316"/>
      <c r="I58" s="317"/>
      <c r="J58" s="318"/>
      <c r="K58" s="316"/>
      <c r="L58" s="316"/>
      <c r="M58" s="318"/>
      <c r="N58" s="572"/>
      <c r="O58" s="573"/>
      <c r="P58" s="573"/>
      <c r="Q58" s="573"/>
      <c r="R58" s="573"/>
      <c r="S58" s="574"/>
      <c r="T58" s="573"/>
      <c r="U58" s="573"/>
      <c r="V58" s="573"/>
      <c r="W58" s="575"/>
      <c r="X58" s="26">
        <f>Metryka!$C$18</f>
        <v>0</v>
      </c>
      <c r="Y58" s="33">
        <f>Metryka!$D$18</f>
        <v>0</v>
      </c>
      <c r="Z58" s="27">
        <f>Metryka!$E$18</f>
        <v>0</v>
      </c>
    </row>
    <row r="59" spans="1:26" ht="15" customHeight="1">
      <c r="A59" s="29">
        <f>Metryka!$C$3</f>
        <v>0</v>
      </c>
      <c r="B59" s="315"/>
      <c r="C59" s="316"/>
      <c r="D59" s="316"/>
      <c r="E59" s="316"/>
      <c r="F59" s="316"/>
      <c r="G59" s="316"/>
      <c r="H59" s="316"/>
      <c r="I59" s="317"/>
      <c r="J59" s="318"/>
      <c r="K59" s="316"/>
      <c r="L59" s="316"/>
      <c r="M59" s="318"/>
      <c r="N59" s="572"/>
      <c r="O59" s="573"/>
      <c r="P59" s="573"/>
      <c r="Q59" s="573"/>
      <c r="R59" s="573"/>
      <c r="S59" s="574"/>
      <c r="T59" s="573"/>
      <c r="U59" s="573"/>
      <c r="V59" s="573"/>
      <c r="W59" s="575"/>
      <c r="X59" s="26">
        <f>Metryka!$C$18</f>
        <v>0</v>
      </c>
      <c r="Y59" s="33">
        <f>Metryka!$D$18</f>
        <v>0</v>
      </c>
      <c r="Z59" s="27">
        <f>Metryka!$E$18</f>
        <v>0</v>
      </c>
    </row>
    <row r="60" spans="1:26" ht="15" customHeight="1">
      <c r="A60" s="29">
        <f>Metryka!$C$3</f>
        <v>0</v>
      </c>
      <c r="B60" s="315"/>
      <c r="C60" s="316"/>
      <c r="D60" s="316"/>
      <c r="E60" s="316"/>
      <c r="F60" s="316"/>
      <c r="G60" s="316"/>
      <c r="H60" s="316"/>
      <c r="I60" s="317"/>
      <c r="J60" s="318"/>
      <c r="K60" s="316"/>
      <c r="L60" s="316"/>
      <c r="M60" s="318"/>
      <c r="N60" s="572"/>
      <c r="O60" s="573"/>
      <c r="P60" s="573"/>
      <c r="Q60" s="573"/>
      <c r="R60" s="573"/>
      <c r="S60" s="574"/>
      <c r="T60" s="573"/>
      <c r="U60" s="573"/>
      <c r="V60" s="573"/>
      <c r="W60" s="575"/>
      <c r="X60" s="26">
        <f>Metryka!$C$18</f>
        <v>0</v>
      </c>
      <c r="Y60" s="33">
        <f>Metryka!$D$18</f>
        <v>0</v>
      </c>
      <c r="Z60" s="27">
        <f>Metryka!$E$18</f>
        <v>0</v>
      </c>
    </row>
    <row r="61" spans="1:26" ht="15" customHeight="1">
      <c r="A61" s="29">
        <f>Metryka!$C$3</f>
        <v>0</v>
      </c>
      <c r="B61" s="315"/>
      <c r="C61" s="316"/>
      <c r="D61" s="316"/>
      <c r="E61" s="316"/>
      <c r="F61" s="316"/>
      <c r="G61" s="316"/>
      <c r="H61" s="316"/>
      <c r="I61" s="317"/>
      <c r="J61" s="318"/>
      <c r="K61" s="316"/>
      <c r="L61" s="316"/>
      <c r="M61" s="318"/>
      <c r="N61" s="572"/>
      <c r="O61" s="573"/>
      <c r="P61" s="573"/>
      <c r="Q61" s="573"/>
      <c r="R61" s="573"/>
      <c r="S61" s="574"/>
      <c r="T61" s="573"/>
      <c r="U61" s="573"/>
      <c r="V61" s="573"/>
      <c r="W61" s="575"/>
      <c r="X61" s="26">
        <f>Metryka!$C$18</f>
        <v>0</v>
      </c>
      <c r="Y61" s="33">
        <f>Metryka!$D$18</f>
        <v>0</v>
      </c>
      <c r="Z61" s="27">
        <f>Metryka!$E$18</f>
        <v>0</v>
      </c>
    </row>
    <row r="62" spans="1:26" ht="15" customHeight="1">
      <c r="A62" s="29">
        <f>Metryka!$C$3</f>
        <v>0</v>
      </c>
      <c r="B62" s="315"/>
      <c r="C62" s="316"/>
      <c r="D62" s="316"/>
      <c r="E62" s="316"/>
      <c r="F62" s="316"/>
      <c r="G62" s="316"/>
      <c r="H62" s="316"/>
      <c r="I62" s="317"/>
      <c r="J62" s="318"/>
      <c r="K62" s="316"/>
      <c r="L62" s="316"/>
      <c r="M62" s="318"/>
      <c r="N62" s="572"/>
      <c r="O62" s="573"/>
      <c r="P62" s="573"/>
      <c r="Q62" s="573"/>
      <c r="R62" s="573"/>
      <c r="S62" s="574"/>
      <c r="T62" s="573"/>
      <c r="U62" s="573"/>
      <c r="V62" s="573"/>
      <c r="W62" s="575"/>
      <c r="X62" s="26">
        <f>Metryka!$C$18</f>
        <v>0</v>
      </c>
      <c r="Y62" s="33">
        <f>Metryka!$D$18</f>
        <v>0</v>
      </c>
      <c r="Z62" s="27">
        <f>Metryka!$E$18</f>
        <v>0</v>
      </c>
    </row>
    <row r="63" spans="1:26" ht="15" customHeight="1">
      <c r="A63" s="29">
        <f>Metryka!$C$3</f>
        <v>0</v>
      </c>
      <c r="B63" s="315"/>
      <c r="C63" s="316"/>
      <c r="D63" s="316"/>
      <c r="E63" s="316"/>
      <c r="F63" s="316"/>
      <c r="G63" s="316"/>
      <c r="H63" s="316"/>
      <c r="I63" s="317"/>
      <c r="J63" s="318"/>
      <c r="K63" s="316"/>
      <c r="L63" s="316"/>
      <c r="M63" s="318"/>
      <c r="N63" s="572"/>
      <c r="O63" s="573"/>
      <c r="P63" s="573"/>
      <c r="Q63" s="573"/>
      <c r="R63" s="573"/>
      <c r="S63" s="574"/>
      <c r="T63" s="573"/>
      <c r="U63" s="573"/>
      <c r="V63" s="573"/>
      <c r="W63" s="575"/>
      <c r="X63" s="26">
        <f>Metryka!$C$18</f>
        <v>0</v>
      </c>
      <c r="Y63" s="33">
        <f>Metryka!$D$18</f>
        <v>0</v>
      </c>
      <c r="Z63" s="27">
        <f>Metryka!$E$18</f>
        <v>0</v>
      </c>
    </row>
    <row r="64" spans="1:26" ht="15" customHeight="1">
      <c r="A64" s="29">
        <f>Metryka!$C$3</f>
        <v>0</v>
      </c>
      <c r="B64" s="315"/>
      <c r="C64" s="316"/>
      <c r="D64" s="316"/>
      <c r="E64" s="316"/>
      <c r="F64" s="316"/>
      <c r="G64" s="316"/>
      <c r="H64" s="316"/>
      <c r="I64" s="317"/>
      <c r="J64" s="318"/>
      <c r="K64" s="316"/>
      <c r="L64" s="316"/>
      <c r="M64" s="318"/>
      <c r="N64" s="572"/>
      <c r="O64" s="573"/>
      <c r="P64" s="573"/>
      <c r="Q64" s="573"/>
      <c r="R64" s="573"/>
      <c r="S64" s="574"/>
      <c r="T64" s="573"/>
      <c r="U64" s="573"/>
      <c r="V64" s="573"/>
      <c r="W64" s="575"/>
      <c r="X64" s="26">
        <f>Metryka!$C$18</f>
        <v>0</v>
      </c>
      <c r="Y64" s="33">
        <f>Metryka!$D$18</f>
        <v>0</v>
      </c>
      <c r="Z64" s="27">
        <f>Metryka!$E$18</f>
        <v>0</v>
      </c>
    </row>
    <row r="65" spans="1:26" ht="15" customHeight="1">
      <c r="A65" s="29">
        <f>Metryka!$C$3</f>
        <v>0</v>
      </c>
      <c r="B65" s="315"/>
      <c r="C65" s="316"/>
      <c r="D65" s="316"/>
      <c r="E65" s="316"/>
      <c r="F65" s="316"/>
      <c r="G65" s="316"/>
      <c r="H65" s="316"/>
      <c r="I65" s="317"/>
      <c r="J65" s="318"/>
      <c r="K65" s="316"/>
      <c r="L65" s="316"/>
      <c r="M65" s="318"/>
      <c r="N65" s="572"/>
      <c r="O65" s="573"/>
      <c r="P65" s="573"/>
      <c r="Q65" s="573"/>
      <c r="R65" s="573"/>
      <c r="S65" s="574"/>
      <c r="T65" s="573"/>
      <c r="U65" s="573"/>
      <c r="V65" s="573"/>
      <c r="W65" s="575"/>
      <c r="X65" s="26">
        <f>Metryka!$C$18</f>
        <v>0</v>
      </c>
      <c r="Y65" s="33">
        <f>Metryka!$D$18</f>
        <v>0</v>
      </c>
      <c r="Z65" s="27">
        <f>Metryka!$E$18</f>
        <v>0</v>
      </c>
    </row>
    <row r="66" spans="1:26" ht="15" customHeight="1">
      <c r="A66" s="29">
        <f>Metryka!$C$3</f>
        <v>0</v>
      </c>
      <c r="B66" s="315"/>
      <c r="C66" s="316"/>
      <c r="D66" s="316"/>
      <c r="E66" s="316"/>
      <c r="F66" s="316"/>
      <c r="G66" s="316"/>
      <c r="H66" s="316"/>
      <c r="I66" s="317"/>
      <c r="J66" s="318"/>
      <c r="K66" s="316"/>
      <c r="L66" s="316"/>
      <c r="M66" s="318"/>
      <c r="N66" s="572"/>
      <c r="O66" s="573"/>
      <c r="P66" s="573"/>
      <c r="Q66" s="573"/>
      <c r="R66" s="573"/>
      <c r="S66" s="574"/>
      <c r="T66" s="573"/>
      <c r="U66" s="573"/>
      <c r="V66" s="573"/>
      <c r="W66" s="575"/>
      <c r="X66" s="26">
        <f>Metryka!$C$18</f>
        <v>0</v>
      </c>
      <c r="Y66" s="33">
        <f>Metryka!$D$18</f>
        <v>0</v>
      </c>
      <c r="Z66" s="27">
        <f>Metryka!$E$18</f>
        <v>0</v>
      </c>
    </row>
    <row r="67" spans="1:26" ht="15" customHeight="1">
      <c r="A67" s="29">
        <f>Metryka!$C$3</f>
        <v>0</v>
      </c>
      <c r="B67" s="315"/>
      <c r="C67" s="316"/>
      <c r="D67" s="316"/>
      <c r="E67" s="316"/>
      <c r="F67" s="316"/>
      <c r="G67" s="316"/>
      <c r="H67" s="316"/>
      <c r="I67" s="317"/>
      <c r="J67" s="318"/>
      <c r="K67" s="316"/>
      <c r="L67" s="316"/>
      <c r="M67" s="318"/>
      <c r="N67" s="572"/>
      <c r="O67" s="573"/>
      <c r="P67" s="573"/>
      <c r="Q67" s="573"/>
      <c r="R67" s="573"/>
      <c r="S67" s="574"/>
      <c r="T67" s="573"/>
      <c r="U67" s="573"/>
      <c r="V67" s="573"/>
      <c r="W67" s="575"/>
      <c r="X67" s="26">
        <f>Metryka!$C$18</f>
        <v>0</v>
      </c>
      <c r="Y67" s="33">
        <f>Metryka!$D$18</f>
        <v>0</v>
      </c>
      <c r="Z67" s="27">
        <f>Metryka!$E$18</f>
        <v>0</v>
      </c>
    </row>
    <row r="68" spans="1:26" ht="15" customHeight="1">
      <c r="A68" s="29">
        <f>Metryka!$C$3</f>
        <v>0</v>
      </c>
      <c r="B68" s="315"/>
      <c r="C68" s="316"/>
      <c r="D68" s="316"/>
      <c r="E68" s="316"/>
      <c r="F68" s="316"/>
      <c r="G68" s="316"/>
      <c r="H68" s="316"/>
      <c r="I68" s="317"/>
      <c r="J68" s="318"/>
      <c r="K68" s="316"/>
      <c r="L68" s="316"/>
      <c r="M68" s="318"/>
      <c r="N68" s="572"/>
      <c r="O68" s="573"/>
      <c r="P68" s="573"/>
      <c r="Q68" s="573"/>
      <c r="R68" s="573"/>
      <c r="S68" s="574"/>
      <c r="T68" s="573"/>
      <c r="U68" s="573"/>
      <c r="V68" s="573"/>
      <c r="W68" s="575"/>
      <c r="X68" s="26">
        <f>Metryka!$C$18</f>
        <v>0</v>
      </c>
      <c r="Y68" s="33">
        <f>Metryka!$D$18</f>
        <v>0</v>
      </c>
      <c r="Z68" s="27">
        <f>Metryka!$E$18</f>
        <v>0</v>
      </c>
    </row>
    <row r="69" spans="1:26" ht="15" customHeight="1">
      <c r="A69" s="29">
        <f>Metryka!$C$3</f>
        <v>0</v>
      </c>
      <c r="B69" s="315"/>
      <c r="C69" s="316"/>
      <c r="D69" s="316"/>
      <c r="E69" s="316"/>
      <c r="F69" s="316"/>
      <c r="G69" s="316"/>
      <c r="H69" s="316"/>
      <c r="I69" s="317"/>
      <c r="J69" s="318"/>
      <c r="K69" s="316"/>
      <c r="L69" s="316"/>
      <c r="M69" s="318"/>
      <c r="N69" s="572"/>
      <c r="O69" s="573"/>
      <c r="P69" s="573"/>
      <c r="Q69" s="573"/>
      <c r="R69" s="573"/>
      <c r="S69" s="574"/>
      <c r="T69" s="573"/>
      <c r="U69" s="573"/>
      <c r="V69" s="573"/>
      <c r="W69" s="575"/>
      <c r="X69" s="26">
        <f>Metryka!$C$18</f>
        <v>0</v>
      </c>
      <c r="Y69" s="33">
        <f>Metryka!$D$18</f>
        <v>0</v>
      </c>
      <c r="Z69" s="27">
        <f>Metryka!$E$18</f>
        <v>0</v>
      </c>
    </row>
    <row r="70" spans="1:26" ht="15" customHeight="1">
      <c r="A70" s="29">
        <f>Metryka!$C$3</f>
        <v>0</v>
      </c>
      <c r="B70" s="315"/>
      <c r="C70" s="316"/>
      <c r="D70" s="316"/>
      <c r="E70" s="316"/>
      <c r="F70" s="316"/>
      <c r="G70" s="316"/>
      <c r="H70" s="316"/>
      <c r="I70" s="317"/>
      <c r="J70" s="318"/>
      <c r="K70" s="316"/>
      <c r="L70" s="316"/>
      <c r="M70" s="318"/>
      <c r="N70" s="572"/>
      <c r="O70" s="573"/>
      <c r="P70" s="573"/>
      <c r="Q70" s="573"/>
      <c r="R70" s="573"/>
      <c r="S70" s="574"/>
      <c r="T70" s="573"/>
      <c r="U70" s="573"/>
      <c r="V70" s="573"/>
      <c r="W70" s="575"/>
      <c r="X70" s="26">
        <f>Metryka!$C$18</f>
        <v>0</v>
      </c>
      <c r="Y70" s="33">
        <f>Metryka!$D$18</f>
        <v>0</v>
      </c>
      <c r="Z70" s="27">
        <f>Metryka!$E$18</f>
        <v>0</v>
      </c>
    </row>
    <row r="71" spans="1:26" ht="15" customHeight="1">
      <c r="A71" s="29">
        <f>Metryka!$C$3</f>
        <v>0</v>
      </c>
      <c r="B71" s="315"/>
      <c r="C71" s="316"/>
      <c r="D71" s="316"/>
      <c r="E71" s="316"/>
      <c r="F71" s="316"/>
      <c r="G71" s="316"/>
      <c r="H71" s="316"/>
      <c r="I71" s="317"/>
      <c r="J71" s="318"/>
      <c r="K71" s="316"/>
      <c r="L71" s="316"/>
      <c r="M71" s="318"/>
      <c r="N71" s="572"/>
      <c r="O71" s="573"/>
      <c r="P71" s="573"/>
      <c r="Q71" s="573"/>
      <c r="R71" s="573"/>
      <c r="S71" s="574"/>
      <c r="T71" s="573"/>
      <c r="U71" s="573"/>
      <c r="V71" s="573"/>
      <c r="W71" s="575"/>
      <c r="X71" s="26">
        <f>Metryka!$C$18</f>
        <v>0</v>
      </c>
      <c r="Y71" s="33">
        <f>Metryka!$D$18</f>
        <v>0</v>
      </c>
      <c r="Z71" s="27">
        <f>Metryka!$E$18</f>
        <v>0</v>
      </c>
    </row>
    <row r="72" spans="1:26" ht="15" customHeight="1">
      <c r="A72" s="29">
        <f>Metryka!$C$3</f>
        <v>0</v>
      </c>
      <c r="B72" s="315"/>
      <c r="C72" s="316"/>
      <c r="D72" s="316"/>
      <c r="E72" s="316"/>
      <c r="F72" s="316"/>
      <c r="G72" s="316"/>
      <c r="H72" s="316"/>
      <c r="I72" s="317"/>
      <c r="J72" s="318"/>
      <c r="K72" s="316"/>
      <c r="L72" s="316"/>
      <c r="M72" s="318"/>
      <c r="N72" s="572"/>
      <c r="O72" s="573"/>
      <c r="P72" s="573"/>
      <c r="Q72" s="573"/>
      <c r="R72" s="573"/>
      <c r="S72" s="574"/>
      <c r="T72" s="573"/>
      <c r="U72" s="573"/>
      <c r="V72" s="573"/>
      <c r="W72" s="575"/>
      <c r="X72" s="26">
        <f>Metryka!$C$18</f>
        <v>0</v>
      </c>
      <c r="Y72" s="33">
        <f>Metryka!$D$18</f>
        <v>0</v>
      </c>
      <c r="Z72" s="27">
        <f>Metryka!$E$18</f>
        <v>0</v>
      </c>
    </row>
    <row r="73" spans="1:26" ht="15" customHeight="1">
      <c r="A73" s="29">
        <f>Metryka!$C$3</f>
        <v>0</v>
      </c>
      <c r="B73" s="315"/>
      <c r="C73" s="316"/>
      <c r="D73" s="316"/>
      <c r="E73" s="316"/>
      <c r="F73" s="316"/>
      <c r="G73" s="316"/>
      <c r="H73" s="316"/>
      <c r="I73" s="317"/>
      <c r="J73" s="318"/>
      <c r="K73" s="316"/>
      <c r="L73" s="316"/>
      <c r="M73" s="318"/>
      <c r="N73" s="572"/>
      <c r="O73" s="573"/>
      <c r="P73" s="573"/>
      <c r="Q73" s="573"/>
      <c r="R73" s="573"/>
      <c r="S73" s="574"/>
      <c r="T73" s="573"/>
      <c r="U73" s="573"/>
      <c r="V73" s="573"/>
      <c r="W73" s="575"/>
      <c r="X73" s="26">
        <f>Metryka!$C$18</f>
        <v>0</v>
      </c>
      <c r="Y73" s="33">
        <f>Metryka!$D$18</f>
        <v>0</v>
      </c>
      <c r="Z73" s="27">
        <f>Metryka!$E$18</f>
        <v>0</v>
      </c>
    </row>
    <row r="74" spans="1:26" ht="15" customHeight="1">
      <c r="A74" s="29">
        <f>Metryka!$C$3</f>
        <v>0</v>
      </c>
      <c r="B74" s="315"/>
      <c r="C74" s="316"/>
      <c r="D74" s="316"/>
      <c r="E74" s="316"/>
      <c r="F74" s="316"/>
      <c r="G74" s="316"/>
      <c r="H74" s="316"/>
      <c r="I74" s="317"/>
      <c r="J74" s="318"/>
      <c r="K74" s="316"/>
      <c r="L74" s="316"/>
      <c r="M74" s="318"/>
      <c r="N74" s="572"/>
      <c r="O74" s="573"/>
      <c r="P74" s="573"/>
      <c r="Q74" s="573"/>
      <c r="R74" s="573"/>
      <c r="S74" s="574"/>
      <c r="T74" s="573"/>
      <c r="U74" s="573"/>
      <c r="V74" s="573"/>
      <c r="W74" s="575"/>
      <c r="X74" s="26">
        <f>Metryka!$C$18</f>
        <v>0</v>
      </c>
      <c r="Y74" s="33">
        <f>Metryka!$D$18</f>
        <v>0</v>
      </c>
      <c r="Z74" s="27">
        <f>Metryka!$E$18</f>
        <v>0</v>
      </c>
    </row>
    <row r="75" spans="1:26" ht="15" customHeight="1">
      <c r="A75" s="29">
        <f>Metryka!$C$3</f>
        <v>0</v>
      </c>
      <c r="B75" s="315"/>
      <c r="C75" s="316"/>
      <c r="D75" s="316"/>
      <c r="E75" s="316"/>
      <c r="F75" s="316"/>
      <c r="G75" s="316"/>
      <c r="H75" s="316"/>
      <c r="I75" s="317"/>
      <c r="J75" s="318"/>
      <c r="K75" s="316"/>
      <c r="L75" s="316"/>
      <c r="M75" s="318"/>
      <c r="N75" s="572"/>
      <c r="O75" s="573"/>
      <c r="P75" s="573"/>
      <c r="Q75" s="573"/>
      <c r="R75" s="573"/>
      <c r="S75" s="574"/>
      <c r="T75" s="573"/>
      <c r="U75" s="573"/>
      <c r="V75" s="573"/>
      <c r="W75" s="575"/>
      <c r="X75" s="26">
        <f>Metryka!$C$18</f>
        <v>0</v>
      </c>
      <c r="Y75" s="33">
        <f>Metryka!$D$18</f>
        <v>0</v>
      </c>
      <c r="Z75" s="27">
        <f>Metryka!$E$18</f>
        <v>0</v>
      </c>
    </row>
    <row r="76" spans="1:26" ht="15" customHeight="1">
      <c r="A76" s="29">
        <f>Metryka!$C$3</f>
        <v>0</v>
      </c>
      <c r="B76" s="315"/>
      <c r="C76" s="316"/>
      <c r="D76" s="316"/>
      <c r="E76" s="316"/>
      <c r="F76" s="316"/>
      <c r="G76" s="316"/>
      <c r="H76" s="316"/>
      <c r="I76" s="317"/>
      <c r="J76" s="318"/>
      <c r="K76" s="316"/>
      <c r="L76" s="316"/>
      <c r="M76" s="318"/>
      <c r="N76" s="572"/>
      <c r="O76" s="573"/>
      <c r="P76" s="573"/>
      <c r="Q76" s="573"/>
      <c r="R76" s="573"/>
      <c r="S76" s="574"/>
      <c r="T76" s="573"/>
      <c r="U76" s="573"/>
      <c r="V76" s="573"/>
      <c r="W76" s="575"/>
      <c r="X76" s="26">
        <f>Metryka!$C$18</f>
        <v>0</v>
      </c>
      <c r="Y76" s="33">
        <f>Metryka!$D$18</f>
        <v>0</v>
      </c>
      <c r="Z76" s="27">
        <f>Metryka!$E$18</f>
        <v>0</v>
      </c>
    </row>
    <row r="77" spans="1:26" ht="15" customHeight="1">
      <c r="A77" s="29">
        <f>Metryka!$C$3</f>
        <v>0</v>
      </c>
      <c r="B77" s="315"/>
      <c r="C77" s="316"/>
      <c r="D77" s="316"/>
      <c r="E77" s="316"/>
      <c r="F77" s="316"/>
      <c r="G77" s="316"/>
      <c r="H77" s="316"/>
      <c r="I77" s="317"/>
      <c r="J77" s="318"/>
      <c r="K77" s="316"/>
      <c r="L77" s="316"/>
      <c r="M77" s="318"/>
      <c r="N77" s="572"/>
      <c r="O77" s="573"/>
      <c r="P77" s="573"/>
      <c r="Q77" s="573"/>
      <c r="R77" s="573"/>
      <c r="S77" s="574"/>
      <c r="T77" s="573"/>
      <c r="U77" s="573"/>
      <c r="V77" s="573"/>
      <c r="W77" s="575"/>
      <c r="X77" s="26">
        <f>Metryka!$C$18</f>
        <v>0</v>
      </c>
      <c r="Y77" s="33">
        <f>Metryka!$D$18</f>
        <v>0</v>
      </c>
      <c r="Z77" s="27">
        <f>Metryka!$E$18</f>
        <v>0</v>
      </c>
    </row>
    <row r="78" spans="1:26" ht="15" customHeight="1">
      <c r="A78" s="29">
        <f>Metryka!$C$3</f>
        <v>0</v>
      </c>
      <c r="B78" s="315"/>
      <c r="C78" s="316"/>
      <c r="D78" s="316"/>
      <c r="E78" s="316"/>
      <c r="F78" s="316"/>
      <c r="G78" s="316"/>
      <c r="H78" s="316"/>
      <c r="I78" s="317"/>
      <c r="J78" s="318"/>
      <c r="K78" s="316"/>
      <c r="L78" s="316"/>
      <c r="M78" s="318"/>
      <c r="N78" s="572"/>
      <c r="O78" s="573"/>
      <c r="P78" s="573"/>
      <c r="Q78" s="573"/>
      <c r="R78" s="573"/>
      <c r="S78" s="574"/>
      <c r="T78" s="573"/>
      <c r="U78" s="573"/>
      <c r="V78" s="573"/>
      <c r="W78" s="575"/>
      <c r="X78" s="26">
        <f>Metryka!$C$18</f>
        <v>0</v>
      </c>
      <c r="Y78" s="33">
        <f>Metryka!$D$18</f>
        <v>0</v>
      </c>
      <c r="Z78" s="27">
        <f>Metryka!$E$18</f>
        <v>0</v>
      </c>
    </row>
    <row r="79" spans="1:26" ht="15" customHeight="1">
      <c r="A79" s="29">
        <f>Metryka!$C$3</f>
        <v>0</v>
      </c>
      <c r="B79" s="315"/>
      <c r="C79" s="316"/>
      <c r="D79" s="316"/>
      <c r="E79" s="316"/>
      <c r="F79" s="316"/>
      <c r="G79" s="316"/>
      <c r="H79" s="316"/>
      <c r="I79" s="317"/>
      <c r="J79" s="318"/>
      <c r="K79" s="316"/>
      <c r="L79" s="316"/>
      <c r="M79" s="318"/>
      <c r="N79" s="572"/>
      <c r="O79" s="573"/>
      <c r="P79" s="573"/>
      <c r="Q79" s="573"/>
      <c r="R79" s="573"/>
      <c r="S79" s="574"/>
      <c r="T79" s="573"/>
      <c r="U79" s="573"/>
      <c r="V79" s="573"/>
      <c r="W79" s="575"/>
      <c r="X79" s="26">
        <f>Metryka!$C$18</f>
        <v>0</v>
      </c>
      <c r="Y79" s="33">
        <f>Metryka!$D$18</f>
        <v>0</v>
      </c>
      <c r="Z79" s="27">
        <f>Metryka!$E$18</f>
        <v>0</v>
      </c>
    </row>
    <row r="80" spans="1:26" ht="15" customHeight="1">
      <c r="A80" s="29">
        <f>Metryka!$C$3</f>
        <v>0</v>
      </c>
      <c r="B80" s="315"/>
      <c r="C80" s="316"/>
      <c r="D80" s="316"/>
      <c r="E80" s="316"/>
      <c r="F80" s="316"/>
      <c r="G80" s="316"/>
      <c r="H80" s="316"/>
      <c r="I80" s="317"/>
      <c r="J80" s="318"/>
      <c r="K80" s="316"/>
      <c r="L80" s="316"/>
      <c r="M80" s="318"/>
      <c r="N80" s="572"/>
      <c r="O80" s="573"/>
      <c r="P80" s="573"/>
      <c r="Q80" s="573"/>
      <c r="R80" s="573"/>
      <c r="S80" s="574"/>
      <c r="T80" s="573"/>
      <c r="U80" s="573"/>
      <c r="V80" s="573"/>
      <c r="W80" s="575"/>
      <c r="X80" s="26">
        <f>Metryka!$C$18</f>
        <v>0</v>
      </c>
      <c r="Y80" s="33">
        <f>Metryka!$D$18</f>
        <v>0</v>
      </c>
      <c r="Z80" s="27">
        <f>Metryka!$E$18</f>
        <v>0</v>
      </c>
    </row>
    <row r="81" spans="1:26" ht="15" customHeight="1">
      <c r="A81" s="29">
        <f>Metryka!$C$3</f>
        <v>0</v>
      </c>
      <c r="B81" s="315"/>
      <c r="C81" s="316"/>
      <c r="D81" s="316"/>
      <c r="E81" s="316"/>
      <c r="F81" s="316"/>
      <c r="G81" s="316"/>
      <c r="H81" s="316"/>
      <c r="I81" s="317"/>
      <c r="J81" s="318"/>
      <c r="K81" s="316"/>
      <c r="L81" s="316"/>
      <c r="M81" s="318"/>
      <c r="N81" s="572"/>
      <c r="O81" s="573"/>
      <c r="P81" s="573"/>
      <c r="Q81" s="573"/>
      <c r="R81" s="573"/>
      <c r="S81" s="574"/>
      <c r="T81" s="573"/>
      <c r="U81" s="573"/>
      <c r="V81" s="573"/>
      <c r="W81" s="575"/>
      <c r="X81" s="26">
        <f>Metryka!$C$18</f>
        <v>0</v>
      </c>
      <c r="Y81" s="33">
        <f>Metryka!$D$18</f>
        <v>0</v>
      </c>
      <c r="Z81" s="27">
        <f>Metryka!$E$18</f>
        <v>0</v>
      </c>
    </row>
    <row r="82" spans="1:26" ht="15" customHeight="1">
      <c r="A82" s="29">
        <f>Metryka!$C$3</f>
        <v>0</v>
      </c>
      <c r="B82" s="315"/>
      <c r="C82" s="316"/>
      <c r="D82" s="316"/>
      <c r="E82" s="316"/>
      <c r="F82" s="316"/>
      <c r="G82" s="316"/>
      <c r="H82" s="316"/>
      <c r="I82" s="317"/>
      <c r="J82" s="318"/>
      <c r="K82" s="316"/>
      <c r="L82" s="316"/>
      <c r="M82" s="318"/>
      <c r="N82" s="572"/>
      <c r="O82" s="573"/>
      <c r="P82" s="573"/>
      <c r="Q82" s="573"/>
      <c r="R82" s="573"/>
      <c r="S82" s="574"/>
      <c r="T82" s="573"/>
      <c r="U82" s="573"/>
      <c r="V82" s="573"/>
      <c r="W82" s="575"/>
      <c r="X82" s="26">
        <f>Metryka!$C$18</f>
        <v>0</v>
      </c>
      <c r="Y82" s="33">
        <f>Metryka!$D$18</f>
        <v>0</v>
      </c>
      <c r="Z82" s="27">
        <f>Metryka!$E$18</f>
        <v>0</v>
      </c>
    </row>
    <row r="83" spans="1:26" ht="15" customHeight="1">
      <c r="A83" s="29">
        <f>Metryka!$C$3</f>
        <v>0</v>
      </c>
      <c r="B83" s="315"/>
      <c r="C83" s="316"/>
      <c r="D83" s="316"/>
      <c r="E83" s="316"/>
      <c r="F83" s="316"/>
      <c r="G83" s="316"/>
      <c r="H83" s="316"/>
      <c r="I83" s="317"/>
      <c r="J83" s="318"/>
      <c r="K83" s="316"/>
      <c r="L83" s="316"/>
      <c r="M83" s="318"/>
      <c r="N83" s="572"/>
      <c r="O83" s="573"/>
      <c r="P83" s="573"/>
      <c r="Q83" s="573"/>
      <c r="R83" s="573"/>
      <c r="S83" s="574"/>
      <c r="T83" s="573"/>
      <c r="U83" s="573"/>
      <c r="V83" s="573"/>
      <c r="W83" s="575"/>
      <c r="X83" s="26">
        <f>Metryka!$C$18</f>
        <v>0</v>
      </c>
      <c r="Y83" s="33">
        <f>Metryka!$D$18</f>
        <v>0</v>
      </c>
      <c r="Z83" s="27">
        <f>Metryka!$E$18</f>
        <v>0</v>
      </c>
    </row>
    <row r="84" spans="1:26" ht="15" customHeight="1">
      <c r="A84" s="29">
        <f>Metryka!$C$3</f>
        <v>0</v>
      </c>
      <c r="B84" s="315"/>
      <c r="C84" s="316"/>
      <c r="D84" s="316"/>
      <c r="E84" s="316"/>
      <c r="F84" s="316"/>
      <c r="G84" s="316"/>
      <c r="H84" s="316"/>
      <c r="I84" s="317"/>
      <c r="J84" s="318"/>
      <c r="K84" s="316"/>
      <c r="L84" s="316"/>
      <c r="M84" s="318"/>
      <c r="N84" s="572"/>
      <c r="O84" s="573"/>
      <c r="P84" s="573"/>
      <c r="Q84" s="573"/>
      <c r="R84" s="573"/>
      <c r="S84" s="574"/>
      <c r="T84" s="573"/>
      <c r="U84" s="573"/>
      <c r="V84" s="573"/>
      <c r="W84" s="575"/>
      <c r="X84" s="26">
        <f>Metryka!$C$18</f>
        <v>0</v>
      </c>
      <c r="Y84" s="33">
        <f>Metryka!$D$18</f>
        <v>0</v>
      </c>
      <c r="Z84" s="27">
        <f>Metryka!$E$18</f>
        <v>0</v>
      </c>
    </row>
    <row r="85" spans="1:26" ht="15" customHeight="1">
      <c r="A85" s="29">
        <f>Metryka!$C$3</f>
        <v>0</v>
      </c>
      <c r="B85" s="315"/>
      <c r="C85" s="316"/>
      <c r="D85" s="316"/>
      <c r="E85" s="316"/>
      <c r="F85" s="316"/>
      <c r="G85" s="316"/>
      <c r="H85" s="316"/>
      <c r="I85" s="317"/>
      <c r="J85" s="318"/>
      <c r="K85" s="316"/>
      <c r="L85" s="316"/>
      <c r="M85" s="318"/>
      <c r="N85" s="572"/>
      <c r="O85" s="573"/>
      <c r="P85" s="573"/>
      <c r="Q85" s="573"/>
      <c r="R85" s="573"/>
      <c r="S85" s="574"/>
      <c r="T85" s="573"/>
      <c r="U85" s="573"/>
      <c r="V85" s="573"/>
      <c r="W85" s="575"/>
      <c r="X85" s="26">
        <f>Metryka!$C$18</f>
        <v>0</v>
      </c>
      <c r="Y85" s="33">
        <f>Metryka!$D$18</f>
        <v>0</v>
      </c>
      <c r="Z85" s="27">
        <f>Metryka!$E$18</f>
        <v>0</v>
      </c>
    </row>
    <row r="86" spans="1:26" ht="15" customHeight="1">
      <c r="A86" s="29">
        <f>Metryka!$C$3</f>
        <v>0</v>
      </c>
      <c r="B86" s="315"/>
      <c r="C86" s="316"/>
      <c r="D86" s="316"/>
      <c r="E86" s="316"/>
      <c r="F86" s="316"/>
      <c r="G86" s="316"/>
      <c r="H86" s="316"/>
      <c r="I86" s="317"/>
      <c r="J86" s="318"/>
      <c r="K86" s="316"/>
      <c r="L86" s="316"/>
      <c r="M86" s="318"/>
      <c r="N86" s="572"/>
      <c r="O86" s="573"/>
      <c r="P86" s="573"/>
      <c r="Q86" s="573"/>
      <c r="R86" s="573"/>
      <c r="S86" s="574"/>
      <c r="T86" s="573"/>
      <c r="U86" s="573"/>
      <c r="V86" s="573"/>
      <c r="W86" s="575"/>
      <c r="X86" s="26">
        <f>Metryka!$C$18</f>
        <v>0</v>
      </c>
      <c r="Y86" s="33">
        <f>Metryka!$D$18</f>
        <v>0</v>
      </c>
      <c r="Z86" s="27">
        <f>Metryka!$E$18</f>
        <v>0</v>
      </c>
    </row>
    <row r="87" spans="1:26" ht="15" customHeight="1">
      <c r="A87" s="29">
        <f>Metryka!$C$3</f>
        <v>0</v>
      </c>
      <c r="B87" s="315"/>
      <c r="C87" s="316"/>
      <c r="D87" s="316"/>
      <c r="E87" s="316"/>
      <c r="F87" s="316"/>
      <c r="G87" s="316"/>
      <c r="H87" s="316"/>
      <c r="I87" s="317"/>
      <c r="J87" s="318"/>
      <c r="K87" s="316"/>
      <c r="L87" s="316"/>
      <c r="M87" s="318"/>
      <c r="N87" s="572"/>
      <c r="O87" s="573"/>
      <c r="P87" s="573"/>
      <c r="Q87" s="573"/>
      <c r="R87" s="573"/>
      <c r="S87" s="574"/>
      <c r="T87" s="573"/>
      <c r="U87" s="573"/>
      <c r="V87" s="573"/>
      <c r="W87" s="575"/>
      <c r="X87" s="26">
        <f>Metryka!$C$18</f>
        <v>0</v>
      </c>
      <c r="Y87" s="33">
        <f>Metryka!$D$18</f>
        <v>0</v>
      </c>
      <c r="Z87" s="27">
        <f>Metryka!$E$18</f>
        <v>0</v>
      </c>
    </row>
    <row r="88" spans="1:26" ht="15" customHeight="1">
      <c r="A88" s="29">
        <f>Metryka!$C$3</f>
        <v>0</v>
      </c>
      <c r="B88" s="315"/>
      <c r="C88" s="316"/>
      <c r="D88" s="316"/>
      <c r="E88" s="316"/>
      <c r="F88" s="316"/>
      <c r="G88" s="316"/>
      <c r="H88" s="316"/>
      <c r="I88" s="317"/>
      <c r="J88" s="318"/>
      <c r="K88" s="316"/>
      <c r="L88" s="316"/>
      <c r="M88" s="318"/>
      <c r="N88" s="572"/>
      <c r="O88" s="573"/>
      <c r="P88" s="573"/>
      <c r="Q88" s="573"/>
      <c r="R88" s="573"/>
      <c r="S88" s="574"/>
      <c r="T88" s="573"/>
      <c r="U88" s="573"/>
      <c r="V88" s="573"/>
      <c r="W88" s="575"/>
      <c r="X88" s="26">
        <f>Metryka!$C$18</f>
        <v>0</v>
      </c>
      <c r="Y88" s="33">
        <f>Metryka!$D$18</f>
        <v>0</v>
      </c>
      <c r="Z88" s="27">
        <f>Metryka!$E$18</f>
        <v>0</v>
      </c>
    </row>
    <row r="89" spans="1:26" ht="15" customHeight="1">
      <c r="A89" s="29">
        <f>Metryka!$C$3</f>
        <v>0</v>
      </c>
      <c r="B89" s="315"/>
      <c r="C89" s="316"/>
      <c r="D89" s="316"/>
      <c r="E89" s="316"/>
      <c r="F89" s="316"/>
      <c r="G89" s="316"/>
      <c r="H89" s="316"/>
      <c r="I89" s="317"/>
      <c r="J89" s="318"/>
      <c r="K89" s="316"/>
      <c r="L89" s="316"/>
      <c r="M89" s="318"/>
      <c r="N89" s="572"/>
      <c r="O89" s="573"/>
      <c r="P89" s="573"/>
      <c r="Q89" s="573"/>
      <c r="R89" s="573"/>
      <c r="S89" s="574"/>
      <c r="T89" s="573"/>
      <c r="U89" s="573"/>
      <c r="V89" s="573"/>
      <c r="W89" s="575"/>
      <c r="X89" s="26">
        <f>Metryka!$C$18</f>
        <v>0</v>
      </c>
      <c r="Y89" s="33">
        <f>Metryka!$D$18</f>
        <v>0</v>
      </c>
      <c r="Z89" s="27">
        <f>Metryka!$E$18</f>
        <v>0</v>
      </c>
    </row>
    <row r="90" spans="1:26" ht="15" customHeight="1">
      <c r="A90" s="29">
        <f>Metryka!$C$3</f>
        <v>0</v>
      </c>
      <c r="B90" s="315"/>
      <c r="C90" s="316"/>
      <c r="D90" s="316"/>
      <c r="E90" s="316"/>
      <c r="F90" s="316"/>
      <c r="G90" s="316"/>
      <c r="H90" s="316"/>
      <c r="I90" s="317"/>
      <c r="J90" s="318"/>
      <c r="K90" s="316"/>
      <c r="L90" s="316"/>
      <c r="M90" s="318"/>
      <c r="N90" s="572"/>
      <c r="O90" s="573"/>
      <c r="P90" s="573"/>
      <c r="Q90" s="573"/>
      <c r="R90" s="573"/>
      <c r="S90" s="574"/>
      <c r="T90" s="573"/>
      <c r="U90" s="573"/>
      <c r="V90" s="573"/>
      <c r="W90" s="575"/>
      <c r="X90" s="26">
        <f>Metryka!$C$18</f>
        <v>0</v>
      </c>
      <c r="Y90" s="33">
        <f>Metryka!$D$18</f>
        <v>0</v>
      </c>
      <c r="Z90" s="27">
        <f>Metryka!$E$18</f>
        <v>0</v>
      </c>
    </row>
    <row r="91" spans="1:26" ht="15" customHeight="1">
      <c r="A91" s="29">
        <f>Metryka!$C$3</f>
        <v>0</v>
      </c>
      <c r="B91" s="315"/>
      <c r="C91" s="316"/>
      <c r="D91" s="316"/>
      <c r="E91" s="316"/>
      <c r="F91" s="316"/>
      <c r="G91" s="316"/>
      <c r="H91" s="316"/>
      <c r="I91" s="317"/>
      <c r="J91" s="318"/>
      <c r="K91" s="316"/>
      <c r="L91" s="316"/>
      <c r="M91" s="318"/>
      <c r="N91" s="572"/>
      <c r="O91" s="573"/>
      <c r="P91" s="573"/>
      <c r="Q91" s="573"/>
      <c r="R91" s="573"/>
      <c r="S91" s="574"/>
      <c r="T91" s="573"/>
      <c r="U91" s="573"/>
      <c r="V91" s="573"/>
      <c r="W91" s="575"/>
      <c r="X91" s="26">
        <f>Metryka!$C$18</f>
        <v>0</v>
      </c>
      <c r="Y91" s="33">
        <f>Metryka!$D$18</f>
        <v>0</v>
      </c>
      <c r="Z91" s="27">
        <f>Metryka!$E$18</f>
        <v>0</v>
      </c>
    </row>
    <row r="92" spans="1:26" ht="15" customHeight="1">
      <c r="A92" s="29">
        <f>Metryka!$C$3</f>
        <v>0</v>
      </c>
      <c r="B92" s="315"/>
      <c r="C92" s="316"/>
      <c r="D92" s="316"/>
      <c r="E92" s="316"/>
      <c r="F92" s="316"/>
      <c r="G92" s="316"/>
      <c r="H92" s="316"/>
      <c r="I92" s="317"/>
      <c r="J92" s="318"/>
      <c r="K92" s="316"/>
      <c r="L92" s="316"/>
      <c r="M92" s="318"/>
      <c r="N92" s="572"/>
      <c r="O92" s="573"/>
      <c r="P92" s="573"/>
      <c r="Q92" s="573"/>
      <c r="R92" s="573"/>
      <c r="S92" s="574"/>
      <c r="T92" s="573"/>
      <c r="U92" s="573"/>
      <c r="V92" s="573"/>
      <c r="W92" s="575"/>
      <c r="X92" s="26">
        <f>Metryka!$C$18</f>
        <v>0</v>
      </c>
      <c r="Y92" s="33">
        <f>Metryka!$D$18</f>
        <v>0</v>
      </c>
      <c r="Z92" s="27">
        <f>Metryka!$E$18</f>
        <v>0</v>
      </c>
    </row>
    <row r="93" spans="1:26" ht="15" customHeight="1">
      <c r="A93" s="29">
        <f>Metryka!$C$3</f>
        <v>0</v>
      </c>
      <c r="B93" s="315"/>
      <c r="C93" s="316"/>
      <c r="D93" s="316"/>
      <c r="E93" s="316"/>
      <c r="F93" s="316"/>
      <c r="G93" s="316"/>
      <c r="H93" s="316"/>
      <c r="I93" s="317"/>
      <c r="J93" s="318"/>
      <c r="K93" s="316"/>
      <c r="L93" s="316"/>
      <c r="M93" s="318"/>
      <c r="N93" s="572"/>
      <c r="O93" s="573"/>
      <c r="P93" s="573"/>
      <c r="Q93" s="573"/>
      <c r="R93" s="573"/>
      <c r="S93" s="574"/>
      <c r="T93" s="573"/>
      <c r="U93" s="573"/>
      <c r="V93" s="573"/>
      <c r="W93" s="575"/>
      <c r="X93" s="26">
        <f>Metryka!$C$18</f>
        <v>0</v>
      </c>
      <c r="Y93" s="33">
        <f>Metryka!$D$18</f>
        <v>0</v>
      </c>
      <c r="Z93" s="27">
        <f>Metryka!$E$18</f>
        <v>0</v>
      </c>
    </row>
    <row r="94" spans="1:26" ht="15" customHeight="1">
      <c r="A94" s="29">
        <f>Metryka!$C$3</f>
        <v>0</v>
      </c>
      <c r="B94" s="315"/>
      <c r="C94" s="316"/>
      <c r="D94" s="316"/>
      <c r="E94" s="316"/>
      <c r="F94" s="316"/>
      <c r="G94" s="316"/>
      <c r="H94" s="316"/>
      <c r="I94" s="317"/>
      <c r="J94" s="318"/>
      <c r="K94" s="316"/>
      <c r="L94" s="316"/>
      <c r="M94" s="318"/>
      <c r="N94" s="572"/>
      <c r="O94" s="573"/>
      <c r="P94" s="573"/>
      <c r="Q94" s="573"/>
      <c r="R94" s="573"/>
      <c r="S94" s="574"/>
      <c r="T94" s="573"/>
      <c r="U94" s="573"/>
      <c r="V94" s="573"/>
      <c r="W94" s="575"/>
      <c r="X94" s="26">
        <f>Metryka!$C$18</f>
        <v>0</v>
      </c>
      <c r="Y94" s="33">
        <f>Metryka!$D$18</f>
        <v>0</v>
      </c>
      <c r="Z94" s="27">
        <f>Metryka!$E$18</f>
        <v>0</v>
      </c>
    </row>
    <row r="95" spans="1:26" ht="15" customHeight="1">
      <c r="A95" s="29">
        <f>Metryka!$C$3</f>
        <v>0</v>
      </c>
      <c r="B95" s="315"/>
      <c r="C95" s="316"/>
      <c r="D95" s="316"/>
      <c r="E95" s="316"/>
      <c r="F95" s="316"/>
      <c r="G95" s="316"/>
      <c r="H95" s="316"/>
      <c r="I95" s="317"/>
      <c r="J95" s="318"/>
      <c r="K95" s="316"/>
      <c r="L95" s="316"/>
      <c r="M95" s="318"/>
      <c r="N95" s="572"/>
      <c r="O95" s="573"/>
      <c r="P95" s="573"/>
      <c r="Q95" s="573"/>
      <c r="R95" s="573"/>
      <c r="S95" s="574"/>
      <c r="T95" s="573"/>
      <c r="U95" s="573"/>
      <c r="V95" s="573"/>
      <c r="W95" s="575"/>
      <c r="X95" s="26">
        <f>Metryka!$C$18</f>
        <v>0</v>
      </c>
      <c r="Y95" s="33">
        <f>Metryka!$D$18</f>
        <v>0</v>
      </c>
      <c r="Z95" s="27">
        <f>Metryka!$E$18</f>
        <v>0</v>
      </c>
    </row>
    <row r="96" spans="1:26" ht="15" customHeight="1">
      <c r="A96" s="29">
        <f>Metryka!$C$3</f>
        <v>0</v>
      </c>
      <c r="B96" s="315"/>
      <c r="C96" s="316"/>
      <c r="D96" s="316"/>
      <c r="E96" s="316"/>
      <c r="F96" s="316"/>
      <c r="G96" s="316"/>
      <c r="H96" s="316"/>
      <c r="I96" s="317"/>
      <c r="J96" s="318"/>
      <c r="K96" s="316"/>
      <c r="L96" s="316"/>
      <c r="M96" s="318"/>
      <c r="N96" s="572"/>
      <c r="O96" s="573"/>
      <c r="P96" s="573"/>
      <c r="Q96" s="573"/>
      <c r="R96" s="573"/>
      <c r="S96" s="574"/>
      <c r="T96" s="573"/>
      <c r="U96" s="573"/>
      <c r="V96" s="573"/>
      <c r="W96" s="575"/>
      <c r="X96" s="26">
        <f>Metryka!$C$18</f>
        <v>0</v>
      </c>
      <c r="Y96" s="33">
        <f>Metryka!$D$18</f>
        <v>0</v>
      </c>
      <c r="Z96" s="27">
        <f>Metryka!$E$18</f>
        <v>0</v>
      </c>
    </row>
    <row r="97" spans="1:26" ht="15" customHeight="1">
      <c r="A97" s="29">
        <f>Metryka!$C$3</f>
        <v>0</v>
      </c>
      <c r="B97" s="315"/>
      <c r="C97" s="316"/>
      <c r="D97" s="316"/>
      <c r="E97" s="316"/>
      <c r="F97" s="316"/>
      <c r="G97" s="316"/>
      <c r="H97" s="316"/>
      <c r="I97" s="317"/>
      <c r="J97" s="318"/>
      <c r="K97" s="316"/>
      <c r="L97" s="316"/>
      <c r="M97" s="318"/>
      <c r="N97" s="572"/>
      <c r="O97" s="573"/>
      <c r="P97" s="573"/>
      <c r="Q97" s="573"/>
      <c r="R97" s="573"/>
      <c r="S97" s="574"/>
      <c r="T97" s="573"/>
      <c r="U97" s="573"/>
      <c r="V97" s="573"/>
      <c r="W97" s="575"/>
      <c r="X97" s="26">
        <f>Metryka!$C$18</f>
        <v>0</v>
      </c>
      <c r="Y97" s="33">
        <f>Metryka!$D$18</f>
        <v>0</v>
      </c>
      <c r="Z97" s="27">
        <f>Metryka!$E$18</f>
        <v>0</v>
      </c>
    </row>
    <row r="98" spans="1:26" ht="15" customHeight="1">
      <c r="A98" s="29">
        <f>Metryka!$C$3</f>
        <v>0</v>
      </c>
      <c r="B98" s="315"/>
      <c r="C98" s="316"/>
      <c r="D98" s="316"/>
      <c r="E98" s="316"/>
      <c r="F98" s="316"/>
      <c r="G98" s="316"/>
      <c r="H98" s="316"/>
      <c r="I98" s="317"/>
      <c r="J98" s="318"/>
      <c r="K98" s="316"/>
      <c r="L98" s="316"/>
      <c r="M98" s="318"/>
      <c r="N98" s="572"/>
      <c r="O98" s="573"/>
      <c r="P98" s="573"/>
      <c r="Q98" s="573"/>
      <c r="R98" s="573"/>
      <c r="S98" s="574"/>
      <c r="T98" s="573"/>
      <c r="U98" s="573"/>
      <c r="V98" s="573"/>
      <c r="W98" s="575"/>
      <c r="X98" s="26">
        <f>Metryka!$C$18</f>
        <v>0</v>
      </c>
      <c r="Y98" s="33">
        <f>Metryka!$D$18</f>
        <v>0</v>
      </c>
      <c r="Z98" s="27">
        <f>Metryka!$E$18</f>
        <v>0</v>
      </c>
    </row>
    <row r="99" spans="1:26" ht="15" customHeight="1">
      <c r="A99" s="29">
        <f>Metryka!$C$3</f>
        <v>0</v>
      </c>
      <c r="B99" s="315"/>
      <c r="C99" s="316"/>
      <c r="D99" s="316"/>
      <c r="E99" s="316"/>
      <c r="F99" s="316"/>
      <c r="G99" s="316"/>
      <c r="H99" s="316"/>
      <c r="I99" s="317"/>
      <c r="J99" s="318"/>
      <c r="K99" s="316"/>
      <c r="L99" s="316"/>
      <c r="M99" s="318"/>
      <c r="N99" s="572"/>
      <c r="O99" s="573"/>
      <c r="P99" s="573"/>
      <c r="Q99" s="573"/>
      <c r="R99" s="573"/>
      <c r="S99" s="574"/>
      <c r="T99" s="573"/>
      <c r="U99" s="573"/>
      <c r="V99" s="573"/>
      <c r="W99" s="575"/>
      <c r="X99" s="26">
        <f>Metryka!$C$18</f>
        <v>0</v>
      </c>
      <c r="Y99" s="33">
        <f>Metryka!$D$18</f>
        <v>0</v>
      </c>
      <c r="Z99" s="27">
        <f>Metryka!$E$18</f>
        <v>0</v>
      </c>
    </row>
    <row r="100" spans="1:26" ht="15" customHeight="1" thickBot="1">
      <c r="A100" s="29">
        <f>Metryka!$C$3</f>
        <v>0</v>
      </c>
      <c r="B100" s="320"/>
      <c r="C100" s="321"/>
      <c r="D100" s="321"/>
      <c r="E100" s="321"/>
      <c r="F100" s="321"/>
      <c r="G100" s="321"/>
      <c r="H100" s="321"/>
      <c r="I100" s="322"/>
      <c r="J100" s="323"/>
      <c r="K100" s="321"/>
      <c r="L100" s="321"/>
      <c r="M100" s="323"/>
      <c r="N100" s="576"/>
      <c r="O100" s="577"/>
      <c r="P100" s="577"/>
      <c r="Q100" s="577"/>
      <c r="R100" s="577"/>
      <c r="S100" s="576"/>
      <c r="T100" s="577"/>
      <c r="U100" s="577"/>
      <c r="V100" s="577"/>
      <c r="W100" s="323"/>
      <c r="X100" s="26">
        <f>Metryka!$C$18</f>
        <v>0</v>
      </c>
      <c r="Y100" s="33">
        <f>Metryka!$D$18</f>
        <v>0</v>
      </c>
      <c r="Z100" s="27">
        <f>Metryka!$E$18</f>
        <v>0</v>
      </c>
    </row>
    <row r="101" spans="1:26" ht="15" customHeight="1">
      <c r="B101" s="28"/>
    </row>
    <row r="102" spans="1:26" ht="15" customHeight="1"/>
    <row r="103" spans="1:26" ht="15" customHeight="1"/>
    <row r="104" spans="1:26" ht="15" customHeight="1"/>
    <row r="105" spans="1:26" ht="15" customHeight="1"/>
    <row r="107" spans="1:26" ht="15" customHeight="1"/>
    <row r="108" spans="1:26" ht="15" customHeight="1"/>
    <row r="109" spans="1:26" ht="15" customHeight="1"/>
    <row r="110" spans="1:26" ht="15" customHeight="1"/>
    <row r="112" spans="1:26"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6" t="s">
        <v>661</v>
      </c>
    </row>
    <row r="152" spans="2:2">
      <c r="B152" s="26" t="s">
        <v>273</v>
      </c>
    </row>
    <row r="153" spans="2:2">
      <c r="B153" s="26" t="s">
        <v>274</v>
      </c>
    </row>
    <row r="154" spans="2:2">
      <c r="B154" s="26" t="s">
        <v>660</v>
      </c>
    </row>
    <row r="155" spans="2:2">
      <c r="B155" s="26" t="s">
        <v>659</v>
      </c>
    </row>
    <row r="156" spans="2:2">
      <c r="B156" s="26" t="s">
        <v>454</v>
      </c>
    </row>
    <row r="157" spans="2:2">
      <c r="B157" s="26" t="s">
        <v>383</v>
      </c>
    </row>
    <row r="158" spans="2:2">
      <c r="B158" s="26" t="s">
        <v>276</v>
      </c>
    </row>
    <row r="159" spans="2:2">
      <c r="B159" s="26" t="s">
        <v>277</v>
      </c>
    </row>
    <row r="160" spans="2:2">
      <c r="B160" s="26" t="s">
        <v>278</v>
      </c>
    </row>
    <row r="161" spans="2:2">
      <c r="B161" s="26" t="s">
        <v>279</v>
      </c>
    </row>
    <row r="162" spans="2:2">
      <c r="B162" s="26" t="s">
        <v>280</v>
      </c>
    </row>
    <row r="163" spans="2:2">
      <c r="B163" s="26" t="s">
        <v>281</v>
      </c>
    </row>
    <row r="164" spans="2:2">
      <c r="B164" s="26" t="s">
        <v>282</v>
      </c>
    </row>
    <row r="165" spans="2:2">
      <c r="B165" s="26" t="s">
        <v>283</v>
      </c>
    </row>
    <row r="166" spans="2:2">
      <c r="B166" s="26" t="s">
        <v>284</v>
      </c>
    </row>
    <row r="167" spans="2:2">
      <c r="B167" s="26" t="s">
        <v>285</v>
      </c>
    </row>
    <row r="168" spans="2:2">
      <c r="B168" s="26" t="s">
        <v>286</v>
      </c>
    </row>
    <row r="169" spans="2:2">
      <c r="B169" s="26" t="s">
        <v>287</v>
      </c>
    </row>
  </sheetData>
  <mergeCells count="1">
    <mergeCell ref="S4:W4"/>
  </mergeCells>
  <dataValidations count="95">
    <dataValidation type="list" allowBlank="1" showInputMessage="1" showErrorMessage="1" sqref="B7:B100">
      <formula1>$B$151:$B$169</formula1>
    </dataValidation>
    <dataValidation type="whole" operator="lessThanOrEqual" showInputMessage="1" showErrorMessage="1" errorTitle="Zawyżona wartość danych" error="Liczba nie może być większa niż liczba pojazdów ogólem." sqref="N7:W7">
      <formula1>$D$7</formula1>
    </dataValidation>
    <dataValidation type="whole" operator="lessThanOrEqual" showInputMessage="1" showErrorMessage="1" errorTitle="Zawyżona wartość danych" error="Liczba nie może być większa niż liczba pojazdów ogólem." sqref="N8:W8">
      <formula1>$D$8</formula1>
    </dataValidation>
    <dataValidation type="whole" operator="lessThanOrEqual" showInputMessage="1" showErrorMessage="1" errorTitle="Zawyżona wartość danych" error="Liczba nie może być większa niż liczba pojazdów ogólem." sqref="N9:W9">
      <formula1>$D$9</formula1>
    </dataValidation>
    <dataValidation type="whole" operator="lessThanOrEqual" showInputMessage="1" showErrorMessage="1" errorTitle="Zawyżona wartość danych" error="Liczba nie może być większa niż liczba pojazdów ogólem." sqref="N10:W10">
      <formula1>$D$10</formula1>
    </dataValidation>
    <dataValidation type="whole" operator="lessThanOrEqual" showInputMessage="1" showErrorMessage="1" errorTitle="Zawyżona wartość danych" error="Liczba nie może być większa niż liczba pojazdów ogólem." sqref="N11:W11">
      <formula1>$D$11</formula1>
    </dataValidation>
    <dataValidation type="whole" operator="lessThanOrEqual" showInputMessage="1" showErrorMessage="1" errorTitle="Zawyżona wartość danych" error="Liczba nie może być większa niż liczba pojazdów ogólem." sqref="N12:W12">
      <formula1>$D$12</formula1>
    </dataValidation>
    <dataValidation type="whole" operator="lessThanOrEqual" showInputMessage="1" showErrorMessage="1" errorTitle="Zawyżona wartość danych" error="Liczba nie może być większa niż liczba pojazdów ogólem." sqref="N13:W13">
      <formula1>$D$13</formula1>
    </dataValidation>
    <dataValidation type="whole" operator="lessThanOrEqual" showInputMessage="1" showErrorMessage="1" errorTitle="Zawyżona wartość danych" error="Liczba nie może być większa niż liczba pojazdów ogólem." sqref="N14:W14">
      <formula1>$D$14</formula1>
    </dataValidation>
    <dataValidation type="whole" operator="lessThanOrEqual" showInputMessage="1" showErrorMessage="1" errorTitle="Zawyżona wartość danych" error="Liczba nie może być większa niż liczba pojazdów ogólem." sqref="N15:W15">
      <formula1>$D$15</formula1>
    </dataValidation>
    <dataValidation type="whole" operator="lessThanOrEqual" showInputMessage="1" showErrorMessage="1" errorTitle="Zawyżona wartość danych" error="Liczba nie może być większa niż liczba pojazdów ogólem." sqref="N16:W16">
      <formula1>$D$16</formula1>
    </dataValidation>
    <dataValidation type="whole" operator="lessThanOrEqual" showInputMessage="1" showErrorMessage="1" errorTitle="Zawyżona wartość danych" error="Liczba nie może być większa niż liczba pojazdów ogólem." sqref="N17:W17">
      <formula1>$D$17</formula1>
    </dataValidation>
    <dataValidation type="whole" operator="lessThanOrEqual" showInputMessage="1" showErrorMessage="1" errorTitle="Zawyżona wartość danych" error="Liczba nie może być większa niż liczba pojazdów ogólem." sqref="N18:W18">
      <formula1>$D$18</formula1>
    </dataValidation>
    <dataValidation type="whole" operator="lessThanOrEqual" showInputMessage="1" showErrorMessage="1" errorTitle="Zawyżona wartość danych" error="Liczba nie może być większa niż liczba pojazdów ogólem." sqref="N19:W19">
      <formula1>$D$19</formula1>
    </dataValidation>
    <dataValidation type="whole" operator="lessThanOrEqual" showInputMessage="1" showErrorMessage="1" errorTitle="Zawyżona wartość danych" error="Liczba nie może być większa niż liczba pojazdów ogólem." sqref="N20:W20">
      <formula1>$D$20</formula1>
    </dataValidation>
    <dataValidation type="whole" operator="lessThanOrEqual" showInputMessage="1" showErrorMessage="1" errorTitle="Zawyżona wartość danych" error="Liczba nie może być większa niż liczba pojazdów ogólem." sqref="N21:W21">
      <formula1>$D$21</formula1>
    </dataValidation>
    <dataValidation type="whole" operator="lessThanOrEqual" showInputMessage="1" showErrorMessage="1" errorTitle="Zawyżona wartość danych" error="Liczba nie może być większa niż liczba pojazdów ogólem." sqref="N22:W22">
      <formula1>$D$22</formula1>
    </dataValidation>
    <dataValidation type="whole" operator="lessThanOrEqual" showInputMessage="1" showErrorMessage="1" errorTitle="Zawyżona wartość danych" error="Liczba nie może być większa niż liczba pojazdów ogólem." sqref="N23:W23">
      <formula1>$D$23</formula1>
    </dataValidation>
    <dataValidation type="whole" operator="lessThanOrEqual" showInputMessage="1" showErrorMessage="1" errorTitle="Zawyżona wartość danych" error="Liczba nie może być większa niż liczba pojazdów ogólem." sqref="N24:W24">
      <formula1>$D$24</formula1>
    </dataValidation>
    <dataValidation type="whole" operator="lessThanOrEqual" showInputMessage="1" showErrorMessage="1" errorTitle="Zawyżona wartość danych" error="Liczba nie może być większa niż liczba pojazdów ogólem." sqref="N25:W25">
      <formula1>$D$25</formula1>
    </dataValidation>
    <dataValidation type="whole" operator="lessThanOrEqual" showInputMessage="1" showErrorMessage="1" errorTitle="Zawyżona wartość danych" error="Liczba nie może być większa niż liczba pojazdów ogólem." sqref="N26:W26">
      <formula1>$D$26</formula1>
    </dataValidation>
    <dataValidation type="whole" operator="lessThanOrEqual" showInputMessage="1" showErrorMessage="1" errorTitle="Zawyżona wartość danych" error="Liczba nie może być większa niż liczba pojazdów ogólem." sqref="N27:W27">
      <formula1>$D$27</formula1>
    </dataValidation>
    <dataValidation type="whole" operator="lessThanOrEqual" showInputMessage="1" showErrorMessage="1" errorTitle="Zawyżona wartość danych" error="Liczba nie może być większa niż liczba pojazdów ogólem." sqref="N28:W28">
      <formula1>$D$28</formula1>
    </dataValidation>
    <dataValidation type="whole" operator="lessThanOrEqual" showInputMessage="1" showErrorMessage="1" errorTitle="Zawyżona wartość danych" error="Liczba nie może być większa niż liczba pojazdów ogólem." sqref="N29:W29">
      <formula1>$D$29</formula1>
    </dataValidation>
    <dataValidation type="whole" operator="lessThanOrEqual" showInputMessage="1" showErrorMessage="1" errorTitle="Zawyżona wartość danych" error="Liczba nie może być większa niż liczba pojazdów ogólem." sqref="N30:W30">
      <formula1>$D$30</formula1>
    </dataValidation>
    <dataValidation type="whole" operator="lessThanOrEqual" showInputMessage="1" showErrorMessage="1" errorTitle="Zawyżona wartość danych" error="Liczba nie może być większa niż liczba pojazdów ogólem." sqref="N31:W31">
      <formula1>$D$31</formula1>
    </dataValidation>
    <dataValidation type="whole" operator="lessThanOrEqual" showInputMessage="1" showErrorMessage="1" errorTitle="Zawyżona wartość danych" error="Liczba nie może być większa niż liczba pojazdów ogólem." sqref="N32:W32">
      <formula1>$D$32</formula1>
    </dataValidation>
    <dataValidation type="whole" operator="lessThanOrEqual" showInputMessage="1" showErrorMessage="1" errorTitle="Zawyżona wartość danych" error="Liczba nie może być większa niż liczba pojazdów ogólem." sqref="N33:W33">
      <formula1>$D$33</formula1>
    </dataValidation>
    <dataValidation type="whole" operator="lessThanOrEqual" showInputMessage="1" showErrorMessage="1" errorTitle="Zawyżona wartość danych" error="Liczba nie może być większa niż liczba pojazdów ogólem." sqref="N34:W34">
      <formula1>$D$34</formula1>
    </dataValidation>
    <dataValidation type="whole" operator="lessThanOrEqual" showInputMessage="1" showErrorMessage="1" errorTitle="Zawyżona wartość danych" error="Liczba nie może być większa niż liczba pojazdów ogólem." sqref="N35:W35">
      <formula1>$D$35</formula1>
    </dataValidation>
    <dataValidation type="whole" operator="lessThanOrEqual" showInputMessage="1" showErrorMessage="1" errorTitle="Zawyżona wartość danych" error="Liczba nie może być większa niż liczba pojazdów ogólem." sqref="N36:W36">
      <formula1>$D$36</formula1>
    </dataValidation>
    <dataValidation type="whole" operator="lessThanOrEqual" showInputMessage="1" showErrorMessage="1" errorTitle="Zawyżona wartość danych" error="Liczba nie może być większa niż liczba pojazdów ogólem." sqref="N37:W37">
      <formula1>$D$37</formula1>
    </dataValidation>
    <dataValidation type="whole" operator="lessThanOrEqual" showInputMessage="1" showErrorMessage="1" errorTitle="Zawyżona wartość danych" error="Liczba nie może być większa niż liczba pojazdów ogólem." sqref="N38:W38">
      <formula1>$D$38</formula1>
    </dataValidation>
    <dataValidation type="whole" operator="lessThanOrEqual" showInputMessage="1" showErrorMessage="1" errorTitle="Zawyżona wartość danych" error="Liczba nie może być większa niż liczba pojazdów ogólem." sqref="N39:W39">
      <formula1>$D$39</formula1>
    </dataValidation>
    <dataValidation type="whole" operator="lessThanOrEqual" showInputMessage="1" showErrorMessage="1" errorTitle="Zawyżona wartość danych" error="Liczba nie może być większa niż liczba pojazdów ogólem." sqref="N40:W40">
      <formula1>$D$40</formula1>
    </dataValidation>
    <dataValidation type="whole" operator="lessThanOrEqual" showInputMessage="1" showErrorMessage="1" errorTitle="Zawyżona wartość danych" error="Liczba nie może być większa niż liczba pojazdów ogólem." sqref="N41:W41">
      <formula1>$D$41</formula1>
    </dataValidation>
    <dataValidation type="whole" operator="lessThanOrEqual" showInputMessage="1" showErrorMessage="1" errorTitle="Zawyżona wartość danych" error="Liczba nie może być większa niż liczba pojazdów ogólem." sqref="N42:W42">
      <formula1>$D$42</formula1>
    </dataValidation>
    <dataValidation type="whole" operator="lessThanOrEqual" showInputMessage="1" showErrorMessage="1" errorTitle="Zawyżona wartość danych" error="Liczba nie może być większa niż liczba pojazdów ogólem." sqref="N43:W43">
      <formula1>$D$43</formula1>
    </dataValidation>
    <dataValidation type="whole" operator="lessThanOrEqual" showInputMessage="1" showErrorMessage="1" errorTitle="Zawyżona wartość danych" error="Liczba nie może być większa niż liczba pojazdów ogólem." sqref="N44:W44">
      <formula1>$D$44</formula1>
    </dataValidation>
    <dataValidation type="whole" operator="lessThanOrEqual" showInputMessage="1" showErrorMessage="1" errorTitle="Zawyżona wartość danych" error="Liczba nie może być większa niż liczba pojazdów ogólem." sqref="N45:W45">
      <formula1>$D$45</formula1>
    </dataValidation>
    <dataValidation type="whole" operator="lessThanOrEqual" showInputMessage="1" showErrorMessage="1" errorTitle="Zawyżona wartość danych" error="Liczba nie może być większa niż liczba pojazdów ogólem." sqref="N46:W46">
      <formula1>$D$46</formula1>
    </dataValidation>
    <dataValidation type="whole" operator="lessThanOrEqual" showInputMessage="1" showErrorMessage="1" errorTitle="Zawyżona wartość danych" error="Liczba nie może być większa niż liczba pojazdów ogólem." sqref="N47:W47">
      <formula1>$D$47</formula1>
    </dataValidation>
    <dataValidation type="whole" operator="lessThanOrEqual" showInputMessage="1" showErrorMessage="1" errorTitle="Zawyżona wartość danych" error="Liczba nie może być większa niż liczba pojazdów ogólem." sqref="N48:W48">
      <formula1>$D$48</formula1>
    </dataValidation>
    <dataValidation type="whole" operator="lessThanOrEqual" showInputMessage="1" showErrorMessage="1" errorTitle="Zawyżona wartość danych" error="Liczba nie może być większa niż liczba pojazdów ogólem." sqref="N49:W49">
      <formula1>$D$49</formula1>
    </dataValidation>
    <dataValidation type="whole" operator="lessThanOrEqual" showInputMessage="1" showErrorMessage="1" errorTitle="Zawyżona wartość danych" error="Liczba nie może być większa niż liczba pojazdów ogólem." sqref="N50:W50">
      <formula1>$D$50</formula1>
    </dataValidation>
    <dataValidation type="whole" operator="lessThanOrEqual" showInputMessage="1" showErrorMessage="1" errorTitle="Zawyżona wartość danych" error="Liczba nie może być większa niż liczba pojazdów ogólem." sqref="N51:W51">
      <formula1>$D$51</formula1>
    </dataValidation>
    <dataValidation type="whole" operator="lessThanOrEqual" showInputMessage="1" showErrorMessage="1" errorTitle="Zawyżona wartość danych" error="Liczba nie może być większa niż liczba pojazdów ogólem." sqref="N52:W52">
      <formula1>$D$52</formula1>
    </dataValidation>
    <dataValidation type="whole" operator="lessThanOrEqual" showInputMessage="1" showErrorMessage="1" errorTitle="Zawyżona wartość danych" error="Liczba nie może być większa niż liczba pojazdów ogólem." sqref="N53:W53">
      <formula1>$D$53</formula1>
    </dataValidation>
    <dataValidation type="whole" operator="lessThanOrEqual" showInputMessage="1" showErrorMessage="1" errorTitle="Zawyżona wartość danych" error="Liczba nie może być większa niż liczba pojazdów ogólem." sqref="N54:W54">
      <formula1>$D$54</formula1>
    </dataValidation>
    <dataValidation type="whole" operator="lessThanOrEqual" showInputMessage="1" showErrorMessage="1" errorTitle="Zawyżona wartość danych" error="Liczba nie może być większa niż liczba pojazdów ogólem." sqref="N55:W55">
      <formula1>$D$55</formula1>
    </dataValidation>
    <dataValidation type="whole" operator="lessThanOrEqual" showInputMessage="1" showErrorMessage="1" errorTitle="Zawyżona wartość danych" error="Liczba nie może być większa niż liczba pojazdów ogólem." sqref="N56:W56">
      <formula1>$D$56</formula1>
    </dataValidation>
    <dataValidation type="whole" operator="lessThanOrEqual" showInputMessage="1" showErrorMessage="1" errorTitle="Zawyżona wartość danych" error="Liczba nie może być większa niż liczba pojazdów ogólem." sqref="N57:W57">
      <formula1>$D$57</formula1>
    </dataValidation>
    <dataValidation type="whole" operator="lessThanOrEqual" showInputMessage="1" showErrorMessage="1" errorTitle="Zawyżona wartość danych" error="Liczba nie może być większa niż liczba pojazdów ogólem." sqref="N58:W58">
      <formula1>$D$58</formula1>
    </dataValidation>
    <dataValidation type="whole" operator="lessThanOrEqual" showInputMessage="1" showErrorMessage="1" errorTitle="Zawyżona wartość danych" error="Liczba nie może być większa niż liczba pojazdów ogólem." sqref="N59:W59">
      <formula1>$D$59</formula1>
    </dataValidation>
    <dataValidation type="whole" operator="lessThanOrEqual" showInputMessage="1" showErrorMessage="1" errorTitle="Zawyżona wartość danych" error="Liczba nie może być większa niż liczba pojazdów ogólem." sqref="N60:W60">
      <formula1>$D$60</formula1>
    </dataValidation>
    <dataValidation type="whole" operator="lessThanOrEqual" showInputMessage="1" showErrorMessage="1" errorTitle="Zawyżona wartość danych" error="Liczba nie może być większa niż liczba pojazdów ogólem." sqref="N61:W61">
      <formula1>$D$61</formula1>
    </dataValidation>
    <dataValidation type="whole" operator="lessThanOrEqual" showInputMessage="1" showErrorMessage="1" errorTitle="Zawyżona wartość danych" error="Liczba nie może być większa niż liczba pojazdów ogólem." sqref="N62:W62">
      <formula1>$D$62</formula1>
    </dataValidation>
    <dataValidation type="whole" operator="lessThanOrEqual" showInputMessage="1" showErrorMessage="1" errorTitle="Zawyżona wartość danych" error="Liczba nie może być większa niż liczba pojazdów ogólem." sqref="N63:W63">
      <formula1>$D$63</formula1>
    </dataValidation>
    <dataValidation type="whole" operator="lessThanOrEqual" showInputMessage="1" showErrorMessage="1" errorTitle="Zawyżona wartość danych" error="Liczba nie może być większa niż liczba pojazdów ogólem." sqref="N64:W64">
      <formula1>$D$64</formula1>
    </dataValidation>
    <dataValidation type="whole" operator="lessThanOrEqual" showInputMessage="1" showErrorMessage="1" errorTitle="Zawyżona wartość danych" error="Liczba nie może być większa niż liczba pojazdów ogólem." sqref="N65:W65">
      <formula1>$D$65</formula1>
    </dataValidation>
    <dataValidation type="whole" operator="lessThanOrEqual" showInputMessage="1" showErrorMessage="1" errorTitle="Zawyżona wartość danych" error="Liczba nie może być większa niż liczba pojazdów ogólem." sqref="N66:W66">
      <formula1>$D$66</formula1>
    </dataValidation>
    <dataValidation type="whole" operator="lessThanOrEqual" showInputMessage="1" showErrorMessage="1" errorTitle="Zawyżona wartość danych" error="Liczba nie może być większa niż liczba pojazdów ogólem." sqref="N67:W67">
      <formula1>$D$67</formula1>
    </dataValidation>
    <dataValidation type="whole" operator="lessThanOrEqual" showInputMessage="1" showErrorMessage="1" errorTitle="Zawyżona wartość danych" error="Liczba nie może być większa niż liczba pojazdów ogólem." sqref="N68:W68">
      <formula1>$D$68</formula1>
    </dataValidation>
    <dataValidation type="whole" operator="lessThanOrEqual" showInputMessage="1" showErrorMessage="1" errorTitle="Zawyżona wartość danych" error="Liczba nie może być większa niż liczba pojazdów ogólem." sqref="N69:W69">
      <formula1>$D$69</formula1>
    </dataValidation>
    <dataValidation type="whole" operator="lessThanOrEqual" showInputMessage="1" showErrorMessage="1" errorTitle="Zawyżona wartość danych" error="Liczba nie może być większa niż liczba pojazdów ogólem." sqref="N70:W70">
      <formula1>$D$70</formula1>
    </dataValidation>
    <dataValidation type="whole" operator="lessThanOrEqual" showInputMessage="1" showErrorMessage="1" errorTitle="Zawyżona wartość danych" error="Liczba nie może być większa niż liczba pojazdów ogólem." sqref="N71:W71">
      <formula1>$D$71</formula1>
    </dataValidation>
    <dataValidation type="whole" operator="lessThanOrEqual" showInputMessage="1" showErrorMessage="1" errorTitle="Zawyżona wartość danych" error="Liczba nie może być większa niż liczba pojazdów ogólem." sqref="N72:W72">
      <formula1>$D$72</formula1>
    </dataValidation>
    <dataValidation type="whole" operator="lessThanOrEqual" showInputMessage="1" showErrorMessage="1" errorTitle="Zawyżona wartość danych" error="Liczba nie może być większa niż liczba pojazdów ogólem." sqref="N73:W73">
      <formula1>$D$73</formula1>
    </dataValidation>
    <dataValidation type="whole" operator="lessThanOrEqual" showInputMessage="1" showErrorMessage="1" errorTitle="Zawyżona wartość danych" error="Liczba nie może być większa niż liczba pojazdów ogólem." sqref="N74:W74">
      <formula1>$D$74</formula1>
    </dataValidation>
    <dataValidation type="whole" operator="lessThanOrEqual" showInputMessage="1" showErrorMessage="1" errorTitle="Zawyżona wartość danych" error="Liczba nie może być większa niż liczba pojazdów ogólem." sqref="N75:W75">
      <formula1>$D$75</formula1>
    </dataValidation>
    <dataValidation type="whole" operator="lessThanOrEqual" showInputMessage="1" showErrorMessage="1" errorTitle="Zawyżona wartość danych" error="Liczba nie może być większa niż liczba pojazdów ogólem." sqref="N76:W76">
      <formula1>$D$76</formula1>
    </dataValidation>
    <dataValidation type="whole" operator="lessThanOrEqual" showInputMessage="1" showErrorMessage="1" errorTitle="Zawyżona wartość danych" error="Liczba nie może być większa niż liczba pojazdów ogólem." sqref="N77:W77">
      <formula1>$D$77</formula1>
    </dataValidation>
    <dataValidation type="whole" operator="lessThanOrEqual" showInputMessage="1" showErrorMessage="1" errorTitle="Zawyżona wartość danych" error="Liczba nie może być większa niż liczba pojazdów ogólem." sqref="N78:W78">
      <formula1>$D$78</formula1>
    </dataValidation>
    <dataValidation type="whole" operator="lessThanOrEqual" showInputMessage="1" showErrorMessage="1" errorTitle="Zawyżona wartość danych" error="Liczba nie może być większa niż liczba pojazdów ogólem." sqref="N79:W79">
      <formula1>$D$79</formula1>
    </dataValidation>
    <dataValidation type="whole" operator="lessThanOrEqual" showInputMessage="1" showErrorMessage="1" errorTitle="Zawyżona wartość danych" error="Liczba nie może być większa niż liczba pojazdów ogólem." sqref="N80:W80">
      <formula1>$D$80</formula1>
    </dataValidation>
    <dataValidation type="whole" operator="lessThanOrEqual" showInputMessage="1" showErrorMessage="1" errorTitle="Zawyżona wartość danych" error="Liczba nie może być większa niż liczba pojazdów ogólem." sqref="N81:W81">
      <formula1>$D$81</formula1>
    </dataValidation>
    <dataValidation type="whole" operator="lessThanOrEqual" showInputMessage="1" showErrorMessage="1" errorTitle="Zawyżona wartość danych" error="Liczba nie może być większa niż liczba pojazdów ogólem." sqref="N82:W82">
      <formula1>$D$82</formula1>
    </dataValidation>
    <dataValidation type="whole" operator="lessThanOrEqual" showInputMessage="1" showErrorMessage="1" errorTitle="Zawyżona wartość danych" error="Liczba nie może być większa niż liczba pojazdów ogólem." sqref="N83:W83">
      <formula1>$D$83</formula1>
    </dataValidation>
    <dataValidation type="whole" operator="lessThanOrEqual" showInputMessage="1" showErrorMessage="1" errorTitle="Zawyżona wartość danych" error="Liczba nie może być większa niż liczba pojazdów ogólem." sqref="N84:W84">
      <formula1>$D$84</formula1>
    </dataValidation>
    <dataValidation type="whole" operator="lessThanOrEqual" showInputMessage="1" showErrorMessage="1" errorTitle="Zawyżona wartość danych" error="Liczba nie może być większa niż liczba pojazdów ogólem." sqref="N85:W85">
      <formula1>$D$85</formula1>
    </dataValidation>
    <dataValidation type="whole" operator="lessThanOrEqual" showInputMessage="1" showErrorMessage="1" errorTitle="Zawyżona wartość danych" error="Liczba nie może być większa niż liczba pojazdów ogólem." sqref="N86:W86">
      <formula1>$D$86</formula1>
    </dataValidation>
    <dataValidation type="whole" operator="lessThanOrEqual" showInputMessage="1" showErrorMessage="1" errorTitle="Zawyżona wartość danych" error="Liczba nie może być większa niż liczba pojazdów ogólem." sqref="N87:W87">
      <formula1>$D$87</formula1>
    </dataValidation>
    <dataValidation type="whole" operator="lessThanOrEqual" showInputMessage="1" showErrorMessage="1" errorTitle="Zawyżona wartość danych" error="Liczba nie może być większa niż liczba pojazdów ogólem." sqref="N88:W88">
      <formula1>$D$88</formula1>
    </dataValidation>
    <dataValidation type="whole" operator="lessThanOrEqual" showInputMessage="1" showErrorMessage="1" errorTitle="Zawyżona wartość danych" error="Liczba nie może być większa niż liczba pojazdów ogólem." sqref="N89:W89">
      <formula1>$D$89</formula1>
    </dataValidation>
    <dataValidation type="whole" operator="lessThanOrEqual" showInputMessage="1" showErrorMessage="1" errorTitle="Zawyżona wartość danych" error="Liczba nie może być większa niż liczba pojazdów ogólem." sqref="N90:W90">
      <formula1>$D$90</formula1>
    </dataValidation>
    <dataValidation type="whole" operator="lessThanOrEqual" showInputMessage="1" showErrorMessage="1" errorTitle="Zawyżona wartość danych" error="Liczba nie może być większa niż liczba pojazdów ogólem." sqref="N91:W91">
      <formula1>$D$91</formula1>
    </dataValidation>
    <dataValidation type="whole" operator="lessThanOrEqual" showInputMessage="1" showErrorMessage="1" errorTitle="Zawyżona wartość danych" error="Liczba nie może być większa niż liczba pojazdów ogólem." sqref="N92:W92">
      <formula1>$D$92</formula1>
    </dataValidation>
    <dataValidation type="whole" operator="lessThanOrEqual" showInputMessage="1" showErrorMessage="1" errorTitle="Zawyżona wartość danych" error="Liczba nie może być większa niż liczba pojazdów ogólem." sqref="N93:W93">
      <formula1>$D$93</formula1>
    </dataValidation>
    <dataValidation type="whole" operator="lessThanOrEqual" showInputMessage="1" showErrorMessage="1" errorTitle="Zawyżona wartość danych" error="Liczba nie może być większa niż liczba pojazdów ogólem." sqref="N94:W94">
      <formula1>$D$94</formula1>
    </dataValidation>
    <dataValidation type="whole" operator="lessThanOrEqual" showInputMessage="1" showErrorMessage="1" errorTitle="Zawyżona wartość danych" error="Liczba nie może być większa niż liczba pojazdów ogólem." sqref="N95:W95">
      <formula1>$D$95</formula1>
    </dataValidation>
    <dataValidation type="whole" operator="lessThanOrEqual" showInputMessage="1" showErrorMessage="1" errorTitle="Zawyżona wartość danych" error="Liczba nie może być większa niż liczba pojazdów ogólem." sqref="N96:W96">
      <formula1>$D$96</formula1>
    </dataValidation>
    <dataValidation type="whole" operator="lessThanOrEqual" showInputMessage="1" showErrorMessage="1" errorTitle="Zawyżona wartość danych" error="Liczba nie może być większa niż liczba pojazdów ogólem." sqref="N97:W97">
      <formula1>$D$97</formula1>
    </dataValidation>
    <dataValidation type="whole" operator="lessThanOrEqual" showInputMessage="1" showErrorMessage="1" errorTitle="Zawyżona wartość danych" error="Liczba nie może być większa niż liczba pojazdów ogólem." sqref="N98:W98">
      <formula1>$D$98</formula1>
    </dataValidation>
    <dataValidation type="whole" operator="lessThanOrEqual" showInputMessage="1" showErrorMessage="1" errorTitle="Zawyżona wartość danych" error="Liczba nie może być większa niż liczba pojazdów ogólem." sqref="N99:W99">
      <formula1>$D$99</formula1>
    </dataValidation>
    <dataValidation type="whole" operator="lessThanOrEqual" showInputMessage="1" showErrorMessage="1" errorTitle="Zawyżona wartość danych" error="Liczba nie może być większa niż liczba pojazdów ogólem." sqref="N100:W100">
      <formula1>$D$100</formula1>
    </dataValidation>
  </dataValidation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27</vt:i4>
      </vt:variant>
      <vt:variant>
        <vt:lpstr>Zakresy nazwane</vt:lpstr>
      </vt:variant>
      <vt:variant>
        <vt:i4>25</vt:i4>
      </vt:variant>
    </vt:vector>
  </HeadingPairs>
  <TitlesOfParts>
    <vt:vector size="52" baseType="lpstr">
      <vt:lpstr>Metryka</vt:lpstr>
      <vt:lpstr>Z1 | Zatrudnienie</vt:lpstr>
      <vt:lpstr>Z2 | Zatrudnienie</vt:lpstr>
      <vt:lpstr>Z3 | Zatrudnienie</vt:lpstr>
      <vt:lpstr>Z4| Zatrudnienie</vt:lpstr>
      <vt:lpstr>Z5 | Paliwa i Energia</vt:lpstr>
      <vt:lpstr>Z6 | Paliwa i Energia</vt:lpstr>
      <vt:lpstr>Z7 | Przepustowość</vt:lpstr>
      <vt:lpstr>Z8 | Tabor</vt:lpstr>
      <vt:lpstr>Z9 | Tabor</vt:lpstr>
      <vt:lpstr>Z10 | Tabor</vt:lpstr>
      <vt:lpstr>Z11 | Tabor</vt:lpstr>
      <vt:lpstr>Z12 | Wydatki</vt:lpstr>
      <vt:lpstr>Z13 | Stacje</vt:lpstr>
      <vt:lpstr>Z14 | Kontrakty</vt:lpstr>
      <vt:lpstr>Z15 | Trasy</vt:lpstr>
      <vt:lpstr>Z16 | Priorytety</vt:lpstr>
      <vt:lpstr>Z17 | Opłaty </vt:lpstr>
      <vt:lpstr>Z18 | Opłaty</vt:lpstr>
      <vt:lpstr>Z19 | Hałas</vt:lpstr>
      <vt:lpstr>Z20 | Prędkość</vt:lpstr>
      <vt:lpstr>Z21 | Infrastruktura </vt:lpstr>
      <vt:lpstr>Z22 | Infrastruktura</vt:lpstr>
      <vt:lpstr>Z22A | Infrastruktura PLK</vt:lpstr>
      <vt:lpstr>Z23 | PRM</vt:lpstr>
      <vt:lpstr>Z24 | PRM</vt:lpstr>
      <vt:lpstr>Kontakt UTK</vt:lpstr>
      <vt:lpstr>'Kontakt UTK'!Obszar_wydruku</vt:lpstr>
      <vt:lpstr>Metryka!Obszar_wydruku</vt:lpstr>
      <vt:lpstr>'Z1 | Zatrudnienie'!Obszar_wydruku</vt:lpstr>
      <vt:lpstr>'Z10 | Tabor'!Obszar_wydruku</vt:lpstr>
      <vt:lpstr>'Z11 | Tabor'!Obszar_wydruku</vt:lpstr>
      <vt:lpstr>'Z12 | Wydatki'!Obszar_wydruku</vt:lpstr>
      <vt:lpstr>'Z13 | Stacje'!Obszar_wydruku</vt:lpstr>
      <vt:lpstr>'Z14 | Kontrakty'!Obszar_wydruku</vt:lpstr>
      <vt:lpstr>'Z15 | Trasy'!Obszar_wydruku</vt:lpstr>
      <vt:lpstr>'Z16 | Priorytety'!Obszar_wydruku</vt:lpstr>
      <vt:lpstr>'Z17 | Opłaty '!Obszar_wydruku</vt:lpstr>
      <vt:lpstr>'Z18 | Opłaty'!Obszar_wydruku</vt:lpstr>
      <vt:lpstr>'Z19 | Hałas'!Obszar_wydruku</vt:lpstr>
      <vt:lpstr>'Z2 | Zatrudnienie'!Obszar_wydruku</vt:lpstr>
      <vt:lpstr>'Z20 | Prędkość'!Obszar_wydruku</vt:lpstr>
      <vt:lpstr>'Z21 | Infrastruktura '!Obszar_wydruku</vt:lpstr>
      <vt:lpstr>'Z22 | Infrastruktura'!Obszar_wydruku</vt:lpstr>
      <vt:lpstr>'Z22A | Infrastruktura PLK'!Obszar_wydruku</vt:lpstr>
      <vt:lpstr>'Z23 | PRM'!Obszar_wydruku</vt:lpstr>
      <vt:lpstr>'Z24 | PRM'!Obszar_wydruku</vt:lpstr>
      <vt:lpstr>'Z4| Zatrudnienie'!Obszar_wydruku</vt:lpstr>
      <vt:lpstr>'Z5 | Paliwa i Energia'!Obszar_wydruku</vt:lpstr>
      <vt:lpstr>'Z7 | Przepustowość'!Obszar_wydruku</vt:lpstr>
      <vt:lpstr>'Z8 | Tabor'!Obszar_wydruku</vt:lpstr>
      <vt:lpstr>'Z9 | Tabor'!Obszar_wydruku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Z-rok</dc:title>
  <dc:creator>Marcin Grupiński</dc:creator>
  <cp:lastModifiedBy>Michał Jaworski</cp:lastModifiedBy>
  <dcterms:created xsi:type="dcterms:W3CDTF">2019-01-04T13:10:19Z</dcterms:created>
  <dcterms:modified xsi:type="dcterms:W3CDTF">2022-03-08T14:54:44Z</dcterms:modified>
</cp:coreProperties>
</file>