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X:\WA\Ocena 2019\Ankiety 2019\"/>
    </mc:Choice>
  </mc:AlternateContent>
  <bookViews>
    <workbookView xWindow="480" yWindow="615" windowWidth="24240" windowHeight="11250"/>
  </bookViews>
  <sheets>
    <sheet name="Metryka" sheetId="1" r:id="rId1"/>
    <sheet name="Z1 | Zatrudnienie" sheetId="2" r:id="rId2"/>
    <sheet name="Z2 | Wydatki" sheetId="23" r:id="rId3"/>
    <sheet name="Z3 | Stacje" sheetId="48" r:id="rId4"/>
    <sheet name="Z4 | Kontrakty" sheetId="39" r:id="rId5"/>
    <sheet name="Z5 | Przepustowość" sheetId="40" r:id="rId6"/>
    <sheet name="Z6 | Trasy" sheetId="50" r:id="rId7"/>
    <sheet name="Z7 | Punktualność w Pasażerskim" sheetId="43" r:id="rId8"/>
    <sheet name="Z8 | Punktualność w Towarowym" sheetId="47" r:id="rId9"/>
    <sheet name="Z9 | Priorytety" sheetId="54" r:id="rId10"/>
    <sheet name="Z10 | Stawki za Dostęp" sheetId="41" r:id="rId11"/>
    <sheet name="Z11 | Przychód z Dostępu" sheetId="53" r:id="rId12"/>
    <sheet name="Z12 | Hałas" sheetId="42" r:id="rId13"/>
    <sheet name="Z13 | Prędkość" sheetId="52" r:id="rId14"/>
    <sheet name="Z14 | Tabor ETCS GSM-R" sheetId="51" r:id="rId15"/>
    <sheet name="Z15 | Infrastruktura ETCS" sheetId="55" r:id="rId16"/>
    <sheet name="Z16 | Planowane Zatrudnienie" sheetId="44" r:id="rId17"/>
    <sheet name="Z17 | Kwalifikacje Pracowników" sheetId="45" r:id="rId18"/>
    <sheet name="Kontakt UTK" sheetId="46" r:id="rId19"/>
  </sheets>
  <definedNames>
    <definedName name="__Szczegolowe__" localSheetId="10">#REF!</definedName>
    <definedName name="__Szczegolowe__" localSheetId="11">#REF!</definedName>
    <definedName name="__Szczegolowe__" localSheetId="15">#REF!</definedName>
    <definedName name="__Szczegolowe__" localSheetId="2">#REF!</definedName>
    <definedName name="__Szczegolowe__" localSheetId="3">#REF!</definedName>
    <definedName name="__Szczegolowe__" localSheetId="4">#REF!</definedName>
    <definedName name="__Szczegolowe__" localSheetId="6">#REF!</definedName>
    <definedName name="__Szczegolowe__" localSheetId="7">#REF!</definedName>
    <definedName name="__Szczegolowe__" localSheetId="8">#REF!</definedName>
    <definedName name="__Szczegolowe__" localSheetId="9">#REF!</definedName>
    <definedName name="__Szczegolowe__">#REF!</definedName>
    <definedName name="abc" localSheetId="18">#REF!</definedName>
    <definedName name="abc" localSheetId="1">#REF!</definedName>
    <definedName name="abc" localSheetId="10">#REF!</definedName>
    <definedName name="abc" localSheetId="11">#REF!</definedName>
    <definedName name="abc" localSheetId="12">#REF!</definedName>
    <definedName name="abc" localSheetId="13">#REF!</definedName>
    <definedName name="abc" localSheetId="14">#REF!</definedName>
    <definedName name="abc" localSheetId="15">#REF!</definedName>
    <definedName name="abc" localSheetId="16">#REF!</definedName>
    <definedName name="abc" localSheetId="17">#REF!</definedName>
    <definedName name="abc" localSheetId="2">#REF!</definedName>
    <definedName name="abc" localSheetId="3">#REF!</definedName>
    <definedName name="abc" localSheetId="4">#REF!</definedName>
    <definedName name="abc" localSheetId="5">#REF!</definedName>
    <definedName name="abc" localSheetId="6">#REF!</definedName>
    <definedName name="abc" localSheetId="7">#REF!</definedName>
    <definedName name="abc" localSheetId="8">#REF!</definedName>
    <definedName name="abc" localSheetId="9">#REF!</definedName>
    <definedName name="abc">#REF!</definedName>
    <definedName name="as" localSheetId="18">#REF!</definedName>
    <definedName name="as" localSheetId="1">#REF!</definedName>
    <definedName name="as" localSheetId="10">#REF!</definedName>
    <definedName name="as" localSheetId="11">#REF!</definedName>
    <definedName name="as" localSheetId="12">#REF!</definedName>
    <definedName name="as" localSheetId="13">#REF!</definedName>
    <definedName name="as" localSheetId="14">#REF!</definedName>
    <definedName name="as" localSheetId="15">#REF!</definedName>
    <definedName name="as" localSheetId="16">#REF!</definedName>
    <definedName name="as" localSheetId="17">#REF!</definedName>
    <definedName name="as" localSheetId="2">#REF!</definedName>
    <definedName name="as" localSheetId="3">#REF!</definedName>
    <definedName name="as" localSheetId="4">#REF!</definedName>
    <definedName name="as" localSheetId="5">#REF!</definedName>
    <definedName name="as" localSheetId="6">#REF!</definedName>
    <definedName name="as" localSheetId="7">#REF!</definedName>
    <definedName name="as" localSheetId="8">#REF!</definedName>
    <definedName name="as" localSheetId="9">#REF!</definedName>
    <definedName name="as">#REF!</definedName>
    <definedName name="KEEPROWS_1_Szczegolowe" localSheetId="10">#REF!</definedName>
    <definedName name="KEEPROWS_1_Szczegolowe" localSheetId="11">#REF!</definedName>
    <definedName name="KEEPROWS_1_Szczegolowe" localSheetId="15">#REF!</definedName>
    <definedName name="KEEPROWS_1_Szczegolowe" localSheetId="2">#REF!</definedName>
    <definedName name="KEEPROWS_1_Szczegolowe" localSheetId="3">#REF!</definedName>
    <definedName name="KEEPROWS_1_Szczegolowe" localSheetId="4">#REF!</definedName>
    <definedName name="KEEPROWS_1_Szczegolowe" localSheetId="6">#REF!</definedName>
    <definedName name="KEEPROWS_1_Szczegolowe" localSheetId="7">#REF!</definedName>
    <definedName name="KEEPROWS_1_Szczegolowe" localSheetId="8">#REF!</definedName>
    <definedName name="KEEPROWS_1_Szczegolowe" localSheetId="9">#REF!</definedName>
    <definedName name="KEEPROWS_1_Szczegolowe">#REF!</definedName>
    <definedName name="Kwartał" localSheetId="18">#REF!</definedName>
    <definedName name="Kwartał" localSheetId="1">#REF!</definedName>
    <definedName name="Kwartał" localSheetId="10">#REF!</definedName>
    <definedName name="Kwartał" localSheetId="11">#REF!</definedName>
    <definedName name="Kwartał" localSheetId="12">#REF!</definedName>
    <definedName name="Kwartał" localSheetId="13">#REF!</definedName>
    <definedName name="Kwartał" localSheetId="14">#REF!</definedName>
    <definedName name="Kwartał" localSheetId="15">#REF!</definedName>
    <definedName name="Kwartał" localSheetId="16">#REF!</definedName>
    <definedName name="Kwartał" localSheetId="17">#REF!</definedName>
    <definedName name="Kwartał" localSheetId="2">#REF!</definedName>
    <definedName name="Kwartał" localSheetId="3">#REF!</definedName>
    <definedName name="Kwartał" localSheetId="4">#REF!</definedName>
    <definedName name="Kwartał" localSheetId="5">#REF!</definedName>
    <definedName name="Kwartał" localSheetId="6">#REF!</definedName>
    <definedName name="Kwartał" localSheetId="7">#REF!</definedName>
    <definedName name="Kwartał" localSheetId="8">#REF!</definedName>
    <definedName name="Kwartał" localSheetId="9">#REF!</definedName>
    <definedName name="Kwartał">#REF!</definedName>
    <definedName name="Miesiąc" localSheetId="10">#REF!</definedName>
    <definedName name="Miesiąc" localSheetId="11">#REF!</definedName>
    <definedName name="Miesiąc" localSheetId="15">#REF!</definedName>
    <definedName name="Miesiąc" localSheetId="2">#REF!</definedName>
    <definedName name="Miesiąc" localSheetId="3">#REF!</definedName>
    <definedName name="Miesiąc" localSheetId="4">#REF!</definedName>
    <definedName name="Miesiąc" localSheetId="6">#REF!</definedName>
    <definedName name="Miesiąc" localSheetId="7">#REF!</definedName>
    <definedName name="Miesiąc" localSheetId="8">#REF!</definedName>
    <definedName name="Miesiąc" localSheetId="9">#REF!</definedName>
    <definedName name="Miesiąc">#REF!</definedName>
    <definedName name="_xlnm.Print_Area" localSheetId="18">'Kontakt UTK'!$A$1:$C$3</definedName>
    <definedName name="_xlnm.Print_Area" localSheetId="0">Metryka!$A$1:$G$31</definedName>
    <definedName name="_xlnm.Print_Area" localSheetId="1">'Z1 | Zatrudnienie'!$B$1:$M$8</definedName>
    <definedName name="_xlnm.Print_Area" localSheetId="10">'Z10 | Stawki za Dostęp'!$B$1:$D$6</definedName>
    <definedName name="_xlnm.Print_Area" localSheetId="11">'Z11 | Przychód z Dostępu'!$B$1:$K$9</definedName>
    <definedName name="_xlnm.Print_Area" localSheetId="12">'Z12 | Hałas'!$A$1:$G$8</definedName>
    <definedName name="_xlnm.Print_Area" localSheetId="13">'Z13 | Prędkość'!$B$1:$B$7</definedName>
    <definedName name="_xlnm.Print_Area" localSheetId="14">'Z14 | Tabor ETCS GSM-R'!$B$1:$N$8</definedName>
    <definedName name="_xlnm.Print_Area" localSheetId="15">'Z15 | Infrastruktura ETCS'!$B$1:$E$7</definedName>
    <definedName name="_xlnm.Print_Area" localSheetId="16">'Z16 | Planowane Zatrudnienie'!$B$1:$J$18</definedName>
    <definedName name="_xlnm.Print_Area" localSheetId="17">'Z17 | Kwalifikacje Pracowników'!$B$1:$O$19</definedName>
    <definedName name="_xlnm.Print_Area" localSheetId="2">'Z2 | Wydatki'!$B$1:$I$7</definedName>
    <definedName name="_xlnm.Print_Area" localSheetId="3">'Z3 | Stacje'!$B$1:$L$7</definedName>
    <definedName name="_xlnm.Print_Area" localSheetId="4">'Z4 | Kontrakty'!$B$1:$I$8</definedName>
    <definedName name="_xlnm.Print_Area" localSheetId="5">'Z5 | Przepustowość'!$B$1:$D$15</definedName>
    <definedName name="_xlnm.Print_Area" localSheetId="6">'Z6 | Trasy'!$B$1:$G$11</definedName>
    <definedName name="_xlnm.Print_Area" localSheetId="7">'Z7 | Punktualność w Pasażerskim'!$B$1:$H$9</definedName>
    <definedName name="_xlnm.Print_Area" localSheetId="8">'Z8 | Punktualność w Towarowym'!#REF!</definedName>
    <definedName name="_xlnm.Print_Area" localSheetId="9">'Z9 | Priorytety'!$B$1:$J$6</definedName>
    <definedName name="Podmiot" localSheetId="18">#REF!</definedName>
    <definedName name="Podmiot" localSheetId="1">#REF!</definedName>
    <definedName name="Podmiot" localSheetId="10">#REF!</definedName>
    <definedName name="Podmiot" localSheetId="11">#REF!</definedName>
    <definedName name="Podmiot" localSheetId="12">#REF!</definedName>
    <definedName name="Podmiot" localSheetId="13">#REF!</definedName>
    <definedName name="Podmiot" localSheetId="14">#REF!</definedName>
    <definedName name="Podmiot" localSheetId="15">#REF!</definedName>
    <definedName name="Podmiot" localSheetId="16">#REF!</definedName>
    <definedName name="Podmiot" localSheetId="17">#REF!</definedName>
    <definedName name="Podmiot" localSheetId="2">#REF!</definedName>
    <definedName name="Podmiot" localSheetId="3">#REF!</definedName>
    <definedName name="Podmiot" localSheetId="4">#REF!</definedName>
    <definedName name="Podmiot" localSheetId="5">#REF!</definedName>
    <definedName name="Podmiot" localSheetId="6">#REF!</definedName>
    <definedName name="Podmiot" localSheetId="7">#REF!</definedName>
    <definedName name="Podmiot" localSheetId="8">#REF!</definedName>
    <definedName name="Podmiot" localSheetId="9">#REF!</definedName>
    <definedName name="Podmiot">#REF!</definedName>
    <definedName name="Rok" localSheetId="18">#REF!</definedName>
    <definedName name="Rok" localSheetId="1">#REF!</definedName>
    <definedName name="Rok" localSheetId="10">#REF!</definedName>
    <definedName name="Rok" localSheetId="11">#REF!</definedName>
    <definedName name="Rok" localSheetId="12">#REF!</definedName>
    <definedName name="Rok" localSheetId="13">#REF!</definedName>
    <definedName name="Rok" localSheetId="14">#REF!</definedName>
    <definedName name="Rok" localSheetId="15">#REF!</definedName>
    <definedName name="Rok" localSheetId="16">#REF!</definedName>
    <definedName name="Rok" localSheetId="17">#REF!</definedName>
    <definedName name="Rok" localSheetId="2">#REF!</definedName>
    <definedName name="Rok" localSheetId="3">#REF!</definedName>
    <definedName name="Rok" localSheetId="4">#REF!</definedName>
    <definedName name="Rok" localSheetId="5">#REF!</definedName>
    <definedName name="Rok" localSheetId="6">#REF!</definedName>
    <definedName name="Rok" localSheetId="7">#REF!</definedName>
    <definedName name="Rok" localSheetId="8">#REF!</definedName>
    <definedName name="Rok" localSheetId="9">#REF!</definedName>
    <definedName name="Rok">#REF!</definedName>
    <definedName name="spr.roczne_proj" localSheetId="18">#REF!</definedName>
    <definedName name="spr.roczne_proj" localSheetId="1">#REF!</definedName>
    <definedName name="spr.roczne_proj" localSheetId="10">#REF!</definedName>
    <definedName name="spr.roczne_proj" localSheetId="11">#REF!</definedName>
    <definedName name="spr.roczne_proj" localSheetId="12">#REF!</definedName>
    <definedName name="spr.roczne_proj" localSheetId="13">#REF!</definedName>
    <definedName name="spr.roczne_proj" localSheetId="14">#REF!</definedName>
    <definedName name="spr.roczne_proj" localSheetId="15">#REF!</definedName>
    <definedName name="spr.roczne_proj" localSheetId="16">#REF!</definedName>
    <definedName name="spr.roczne_proj" localSheetId="17">#REF!</definedName>
    <definedName name="spr.roczne_proj" localSheetId="2">#REF!</definedName>
    <definedName name="spr.roczne_proj" localSheetId="3">#REF!</definedName>
    <definedName name="spr.roczne_proj" localSheetId="4">#REF!</definedName>
    <definedName name="spr.roczne_proj" localSheetId="5">#REF!</definedName>
    <definedName name="spr.roczne_proj" localSheetId="6">#REF!</definedName>
    <definedName name="spr.roczne_proj" localSheetId="7">#REF!</definedName>
    <definedName name="spr.roczne_proj" localSheetId="8">#REF!</definedName>
    <definedName name="spr.roczne_proj" localSheetId="9">#REF!</definedName>
    <definedName name="spr.roczne_proj">#REF!</definedName>
    <definedName name="TT" localSheetId="18">#REF!</definedName>
    <definedName name="TT" localSheetId="1">#REF!</definedName>
    <definedName name="TT" localSheetId="10">#REF!</definedName>
    <definedName name="TT" localSheetId="11">#REF!</definedName>
    <definedName name="TT" localSheetId="12">#REF!</definedName>
    <definedName name="TT" localSheetId="13">#REF!</definedName>
    <definedName name="TT" localSheetId="14">#REF!</definedName>
    <definedName name="TT" localSheetId="15">#REF!</definedName>
    <definedName name="TT" localSheetId="16">#REF!</definedName>
    <definedName name="TT" localSheetId="17">#REF!</definedName>
    <definedName name="TT" localSheetId="2">#REF!</definedName>
    <definedName name="TT" localSheetId="3">#REF!</definedName>
    <definedName name="TT" localSheetId="4">#REF!</definedName>
    <definedName name="TT" localSheetId="5">#REF!</definedName>
    <definedName name="TT" localSheetId="6">#REF!</definedName>
    <definedName name="TT" localSheetId="7">#REF!</definedName>
    <definedName name="TT" localSheetId="8">#REF!</definedName>
    <definedName name="TT" localSheetId="9">#REF!</definedName>
    <definedName name="TT">#REF!</definedName>
    <definedName name="UTK_proj.roboczy" localSheetId="18">#REF!</definedName>
    <definedName name="UTK_proj.roboczy" localSheetId="1">#REF!</definedName>
    <definedName name="UTK_proj.roboczy" localSheetId="10">#REF!</definedName>
    <definedName name="UTK_proj.roboczy" localSheetId="11">#REF!</definedName>
    <definedName name="UTK_proj.roboczy" localSheetId="12">#REF!</definedName>
    <definedName name="UTK_proj.roboczy" localSheetId="13">#REF!</definedName>
    <definedName name="UTK_proj.roboczy" localSheetId="14">#REF!</definedName>
    <definedName name="UTK_proj.roboczy" localSheetId="15">#REF!</definedName>
    <definedName name="UTK_proj.roboczy" localSheetId="16">#REF!</definedName>
    <definedName name="UTK_proj.roboczy" localSheetId="17">#REF!</definedName>
    <definedName name="UTK_proj.roboczy" localSheetId="2">#REF!</definedName>
    <definedName name="UTK_proj.roboczy" localSheetId="3">#REF!</definedName>
    <definedName name="UTK_proj.roboczy" localSheetId="4">#REF!</definedName>
    <definedName name="UTK_proj.roboczy" localSheetId="5">#REF!</definedName>
    <definedName name="UTK_proj.roboczy" localSheetId="6">#REF!</definedName>
    <definedName name="UTK_proj.roboczy" localSheetId="7">#REF!</definedName>
    <definedName name="UTK_proj.roboczy" localSheetId="8">#REF!</definedName>
    <definedName name="UTK_proj.roboczy" localSheetId="9">#REF!</definedName>
    <definedName name="UTK_proj.roboczy">#REF!</definedName>
    <definedName name="xxx" localSheetId="18">#REF!</definedName>
    <definedName name="xxx" localSheetId="1">#REF!</definedName>
    <definedName name="xxx" localSheetId="10">#REF!</definedName>
    <definedName name="xxx" localSheetId="11">#REF!</definedName>
    <definedName name="xxx" localSheetId="12">#REF!</definedName>
    <definedName name="xxx" localSheetId="13">#REF!</definedName>
    <definedName name="xxx" localSheetId="14">#REF!</definedName>
    <definedName name="xxx" localSheetId="15">#REF!</definedName>
    <definedName name="xxx" localSheetId="16">#REF!</definedName>
    <definedName name="xxx" localSheetId="17">#REF!</definedName>
    <definedName name="xxx" localSheetId="2">#REF!</definedName>
    <definedName name="xxx" localSheetId="3">#REF!</definedName>
    <definedName name="xxx" localSheetId="4">#REF!</definedName>
    <definedName name="xxx" localSheetId="5">#REF!</definedName>
    <definedName name="xxx" localSheetId="6">#REF!</definedName>
    <definedName name="xxx" localSheetId="7">#REF!</definedName>
    <definedName name="xxx" localSheetId="8">#REF!</definedName>
    <definedName name="xxx" localSheetId="9">#REF!</definedName>
    <definedName name="xxx">#REF!</definedName>
  </definedNames>
  <calcPr calcId="162913"/>
</workbook>
</file>

<file path=xl/calcChain.xml><?xml version="1.0" encoding="utf-8"?>
<calcChain xmlns="http://schemas.openxmlformats.org/spreadsheetml/2006/main">
  <c r="AC9" i="45" l="1"/>
  <c r="AC10" i="45"/>
  <c r="AC11" i="45"/>
  <c r="AC12" i="45"/>
  <c r="AC13" i="45"/>
  <c r="AC14" i="45"/>
  <c r="AC15" i="45"/>
  <c r="AC16" i="45"/>
  <c r="AC17" i="45"/>
  <c r="AC18" i="45"/>
  <c r="AC19" i="45"/>
  <c r="AB9" i="45"/>
  <c r="AB10" i="45"/>
  <c r="AB11" i="45"/>
  <c r="AB12" i="45"/>
  <c r="AB13" i="45"/>
  <c r="AB14" i="45"/>
  <c r="AB15" i="45"/>
  <c r="AB16" i="45"/>
  <c r="AB17" i="45"/>
  <c r="AB18" i="45"/>
  <c r="AB19" i="45"/>
  <c r="AA9" i="45"/>
  <c r="AA10" i="45"/>
  <c r="AA11" i="45"/>
  <c r="AA12" i="45"/>
  <c r="AA13" i="45"/>
  <c r="AA14" i="45"/>
  <c r="AA15" i="45"/>
  <c r="AA16" i="45"/>
  <c r="AA17" i="45"/>
  <c r="AA18" i="45"/>
  <c r="AA19" i="45"/>
  <c r="AC8" i="45"/>
  <c r="AB8" i="45"/>
  <c r="AA8" i="45"/>
  <c r="N9" i="53"/>
  <c r="Z10" i="45" l="1"/>
  <c r="T10" i="45"/>
  <c r="N10" i="45"/>
  <c r="H10" i="45"/>
  <c r="A10" i="45"/>
  <c r="R9" i="44"/>
  <c r="Q9" i="44"/>
  <c r="P9" i="44"/>
  <c r="O9" i="44"/>
  <c r="L9" i="44"/>
  <c r="I9" i="44"/>
  <c r="F9" i="44"/>
  <c r="A9" i="44"/>
  <c r="K8" i="2" l="1"/>
  <c r="F8" i="55" l="1"/>
  <c r="G8" i="55"/>
  <c r="H8" i="55"/>
  <c r="A8" i="55"/>
  <c r="B1" i="55"/>
  <c r="O6" i="54" l="1"/>
  <c r="N6" i="54"/>
  <c r="M6" i="54"/>
  <c r="A6" i="54"/>
  <c r="B1" i="54"/>
  <c r="M9" i="53" l="1"/>
  <c r="H9" i="53"/>
  <c r="P9" i="53"/>
  <c r="O9" i="53"/>
  <c r="A9" i="53"/>
  <c r="B1" i="53"/>
  <c r="M7" i="52" l="1"/>
  <c r="L7" i="52"/>
  <c r="K7" i="52"/>
  <c r="B1" i="52"/>
  <c r="A7" i="52"/>
  <c r="P8" i="51"/>
  <c r="R8" i="51"/>
  <c r="Q8" i="51"/>
  <c r="A8" i="51"/>
  <c r="B1" i="51"/>
  <c r="P8" i="44" l="1"/>
  <c r="Q8" i="44"/>
  <c r="R8" i="44"/>
  <c r="P10" i="44"/>
  <c r="Q10" i="44"/>
  <c r="R10" i="44"/>
  <c r="P11" i="44"/>
  <c r="Q11" i="44"/>
  <c r="R11" i="44"/>
  <c r="P12" i="44"/>
  <c r="Q12" i="44"/>
  <c r="R12" i="44"/>
  <c r="P13" i="44"/>
  <c r="Q13" i="44"/>
  <c r="R13" i="44"/>
  <c r="P14" i="44"/>
  <c r="Q14" i="44"/>
  <c r="R14" i="44"/>
  <c r="P15" i="44"/>
  <c r="Q15" i="44"/>
  <c r="R15" i="44"/>
  <c r="P16" i="44"/>
  <c r="Q16" i="44"/>
  <c r="R16" i="44"/>
  <c r="P17" i="44"/>
  <c r="Q17" i="44"/>
  <c r="R17" i="44"/>
  <c r="P18" i="44"/>
  <c r="Q18" i="44"/>
  <c r="R18" i="44"/>
  <c r="R7" i="44"/>
  <c r="Q7" i="44"/>
  <c r="P7" i="44"/>
  <c r="G7" i="42"/>
  <c r="F7" i="42"/>
  <c r="E7" i="42"/>
  <c r="F7" i="41"/>
  <c r="G7" i="41"/>
  <c r="H7" i="41"/>
  <c r="F8" i="41"/>
  <c r="G8" i="41"/>
  <c r="H8" i="41"/>
  <c r="F9" i="41"/>
  <c r="G9" i="41"/>
  <c r="H9" i="41"/>
  <c r="F10" i="41"/>
  <c r="G10" i="41"/>
  <c r="H10" i="41"/>
  <c r="F11" i="41"/>
  <c r="G11" i="41"/>
  <c r="H11" i="41"/>
  <c r="H6" i="41"/>
  <c r="G6" i="41"/>
  <c r="F6" i="41"/>
  <c r="K9" i="50"/>
  <c r="L9" i="50"/>
  <c r="M9" i="50"/>
  <c r="K10" i="50"/>
  <c r="L10" i="50"/>
  <c r="M10" i="50"/>
  <c r="K11" i="50"/>
  <c r="L11" i="50"/>
  <c r="M11" i="50"/>
  <c r="M8" i="50"/>
  <c r="L8" i="50"/>
  <c r="K8" i="50"/>
  <c r="J11" i="50" l="1"/>
  <c r="J10" i="50"/>
  <c r="J9" i="50"/>
  <c r="J8" i="50"/>
  <c r="A11" i="50"/>
  <c r="A10" i="50"/>
  <c r="A9" i="50"/>
  <c r="A8" i="50"/>
  <c r="B1" i="50"/>
  <c r="M8" i="48" l="1"/>
  <c r="N8" i="48"/>
  <c r="O8" i="48"/>
  <c r="O7" i="48"/>
  <c r="N7" i="48"/>
  <c r="M7" i="48"/>
  <c r="A8" i="48"/>
  <c r="A7" i="48" l="1"/>
  <c r="B1" i="48"/>
  <c r="I10" i="47" l="1"/>
  <c r="J10" i="47"/>
  <c r="K10" i="47"/>
  <c r="I11" i="47"/>
  <c r="J11" i="47"/>
  <c r="K11" i="47"/>
  <c r="K9" i="47"/>
  <c r="J9" i="47"/>
  <c r="I9" i="47"/>
  <c r="A11" i="47"/>
  <c r="A10" i="47"/>
  <c r="A9" i="47"/>
  <c r="B1" i="47"/>
  <c r="A18" i="44" l="1"/>
  <c r="A17" i="44"/>
  <c r="A16" i="44"/>
  <c r="A15" i="44"/>
  <c r="A14" i="44"/>
  <c r="A13" i="44"/>
  <c r="A12" i="44"/>
  <c r="A11" i="44"/>
  <c r="A10" i="44"/>
  <c r="A8" i="44"/>
  <c r="A7" i="44"/>
  <c r="B1" i="44"/>
  <c r="A9" i="45"/>
  <c r="A11" i="45"/>
  <c r="A12" i="45"/>
  <c r="A13" i="45"/>
  <c r="A14" i="45"/>
  <c r="A15" i="45"/>
  <c r="A16" i="45"/>
  <c r="A17" i="45"/>
  <c r="A18" i="45"/>
  <c r="A19" i="45"/>
  <c r="A8" i="45"/>
  <c r="B1" i="45"/>
  <c r="Z19" i="45"/>
  <c r="T19" i="45"/>
  <c r="N19" i="45"/>
  <c r="H19" i="45"/>
  <c r="Z18" i="45"/>
  <c r="T18" i="45"/>
  <c r="N18" i="45"/>
  <c r="H18" i="45"/>
  <c r="Z17" i="45"/>
  <c r="T17" i="45"/>
  <c r="N17" i="45"/>
  <c r="H17" i="45"/>
  <c r="Z16" i="45"/>
  <c r="T16" i="45"/>
  <c r="N16" i="45"/>
  <c r="H16" i="45"/>
  <c r="Z15" i="45"/>
  <c r="T15" i="45"/>
  <c r="N15" i="45"/>
  <c r="H15" i="45"/>
  <c r="Z14" i="45"/>
  <c r="T14" i="45"/>
  <c r="N14" i="45"/>
  <c r="H14" i="45"/>
  <c r="Z13" i="45"/>
  <c r="T13" i="45"/>
  <c r="N13" i="45"/>
  <c r="H13" i="45"/>
  <c r="Z12" i="45"/>
  <c r="T12" i="45"/>
  <c r="N12" i="45"/>
  <c r="H12" i="45"/>
  <c r="Z11" i="45"/>
  <c r="T11" i="45"/>
  <c r="N11" i="45"/>
  <c r="H11" i="45"/>
  <c r="Z9" i="45"/>
  <c r="T9" i="45"/>
  <c r="N9" i="45"/>
  <c r="H9" i="45"/>
  <c r="Z8" i="45"/>
  <c r="T8" i="45"/>
  <c r="N8" i="45"/>
  <c r="H8" i="45"/>
  <c r="O18" i="44"/>
  <c r="L18" i="44"/>
  <c r="I18" i="44"/>
  <c r="F18" i="44"/>
  <c r="O17" i="44"/>
  <c r="L17" i="44"/>
  <c r="I17" i="44"/>
  <c r="F17" i="44"/>
  <c r="O16" i="44"/>
  <c r="L16" i="44"/>
  <c r="I16" i="44"/>
  <c r="F16" i="44"/>
  <c r="O15" i="44"/>
  <c r="L15" i="44"/>
  <c r="I15" i="44"/>
  <c r="F15" i="44"/>
  <c r="O14" i="44"/>
  <c r="L14" i="44"/>
  <c r="I14" i="44"/>
  <c r="F14" i="44"/>
  <c r="O13" i="44"/>
  <c r="L13" i="44"/>
  <c r="I13" i="44"/>
  <c r="F13" i="44"/>
  <c r="O12" i="44"/>
  <c r="L12" i="44"/>
  <c r="I12" i="44"/>
  <c r="F12" i="44"/>
  <c r="O11" i="44"/>
  <c r="L11" i="44"/>
  <c r="I11" i="44"/>
  <c r="F11" i="44"/>
  <c r="O10" i="44"/>
  <c r="L10" i="44"/>
  <c r="I10" i="44"/>
  <c r="F10" i="44"/>
  <c r="O8" i="44"/>
  <c r="L8" i="44"/>
  <c r="I8" i="44"/>
  <c r="F8" i="44"/>
  <c r="O7" i="44"/>
  <c r="L7" i="44"/>
  <c r="I7" i="44"/>
  <c r="F7" i="44"/>
  <c r="I10" i="43" l="1"/>
  <c r="J10" i="43"/>
  <c r="K10" i="43"/>
  <c r="I11" i="43"/>
  <c r="J11" i="43"/>
  <c r="K11" i="43"/>
  <c r="A10" i="43"/>
  <c r="A11" i="43"/>
  <c r="K9" i="43"/>
  <c r="J9" i="43"/>
  <c r="I9" i="43"/>
  <c r="A9" i="43"/>
  <c r="B1" i="43"/>
  <c r="B1" i="42"/>
  <c r="A7" i="42"/>
  <c r="A7" i="41" l="1"/>
  <c r="A8" i="41"/>
  <c r="A9" i="41"/>
  <c r="A10" i="41"/>
  <c r="A11" i="41"/>
  <c r="A6" i="41"/>
  <c r="B1" i="41"/>
  <c r="A9" i="40"/>
  <c r="A10" i="40"/>
  <c r="A11" i="40"/>
  <c r="A12" i="40"/>
  <c r="A13" i="40"/>
  <c r="A14" i="40"/>
  <c r="A15" i="40"/>
  <c r="A8" i="40"/>
  <c r="B1" i="40"/>
  <c r="K9" i="40"/>
  <c r="L9" i="40"/>
  <c r="M9" i="40"/>
  <c r="K10" i="40"/>
  <c r="L10" i="40"/>
  <c r="M10" i="40"/>
  <c r="K11" i="40"/>
  <c r="L11" i="40"/>
  <c r="M11" i="40"/>
  <c r="K12" i="40"/>
  <c r="L12" i="40"/>
  <c r="M12" i="40"/>
  <c r="K13" i="40"/>
  <c r="L13" i="40"/>
  <c r="M13" i="40"/>
  <c r="K14" i="40"/>
  <c r="L14" i="40"/>
  <c r="M14" i="40"/>
  <c r="K15" i="40"/>
  <c r="L15" i="40"/>
  <c r="M15" i="40"/>
  <c r="M8" i="40"/>
  <c r="L8" i="40"/>
  <c r="K8" i="40"/>
  <c r="L8" i="39" l="1"/>
  <c r="K8" i="39"/>
  <c r="J8" i="39"/>
  <c r="A8" i="39"/>
  <c r="B1" i="39"/>
  <c r="L12" i="23" l="1"/>
  <c r="Q7" i="23" s="1"/>
  <c r="I12" i="23"/>
  <c r="P7" i="23" s="1"/>
  <c r="M8" i="23"/>
  <c r="N8" i="23"/>
  <c r="O8" i="23"/>
  <c r="O7" i="23"/>
  <c r="N7" i="23"/>
  <c r="M7" i="23"/>
  <c r="A8" i="23"/>
  <c r="A7" i="23"/>
  <c r="B1" i="23"/>
  <c r="A8" i="2" l="1"/>
  <c r="B1" i="2"/>
  <c r="N8" i="2"/>
  <c r="O8" i="2"/>
  <c r="P8" i="2"/>
  <c r="F12" i="2" l="1"/>
  <c r="Q8" i="2" s="1"/>
  <c r="K12" i="2"/>
  <c r="R8" i="2" s="1"/>
</calcChain>
</file>

<file path=xl/sharedStrings.xml><?xml version="1.0" encoding="utf-8"?>
<sst xmlns="http://schemas.openxmlformats.org/spreadsheetml/2006/main" count="656" uniqueCount="408">
  <si>
    <t>dane podmiotu sprawozdającego</t>
  </si>
  <si>
    <t>sprawozdanie za rok:</t>
  </si>
  <si>
    <t>nazwa podmiotu</t>
  </si>
  <si>
    <t>ulica, numer lokalu</t>
  </si>
  <si>
    <t>kod, miejscowość</t>
  </si>
  <si>
    <t>NIP</t>
  </si>
  <si>
    <t>imię i nazwisko kierownika jednostki/prezesa zarządu</t>
  </si>
  <si>
    <t>REGON</t>
  </si>
  <si>
    <t>dane osoby sporządzającej odpowiedź</t>
  </si>
  <si>
    <t>Arkusz</t>
  </si>
  <si>
    <t>imię i nazwisko</t>
  </si>
  <si>
    <t>numer telefonu</t>
  </si>
  <si>
    <t>adres e-mail</t>
  </si>
  <si>
    <t>ogółem</t>
  </si>
  <si>
    <r>
      <t xml:space="preserve">jeżeli występuje </t>
    </r>
    <r>
      <rPr>
        <b/>
        <sz val="9"/>
        <rFont val="Arial"/>
        <family val="2"/>
        <charset val="238"/>
      </rPr>
      <t>FAŁSZ</t>
    </r>
    <r>
      <rPr>
        <sz val="9"/>
        <rFont val="Arial"/>
        <family val="2"/>
        <charset val="238"/>
      </rPr>
      <t>, dane nie zgadzają się - proszę skorygować dane</t>
    </r>
  </si>
  <si>
    <t>Formuła zgodności</t>
  </si>
  <si>
    <t>praktykanci i stażyści</t>
  </si>
  <si>
    <t>zatrudnieni w niepełnym wymiarze godzin</t>
  </si>
  <si>
    <t>SUMA (A+B)</t>
  </si>
  <si>
    <t>umowa na czas nieokreślony</t>
  </si>
  <si>
    <t>umowa na czas określony</t>
  </si>
  <si>
    <t>&gt;50 lat</t>
  </si>
  <si>
    <t>30-50 lat</t>
  </si>
  <si>
    <t>&lt;30 lat</t>
  </si>
  <si>
    <t>kobiety</t>
  </si>
  <si>
    <t>mężczyzni</t>
  </si>
  <si>
    <t>zatrudnienie</t>
  </si>
  <si>
    <t>w tym</t>
  </si>
  <si>
    <t>B</t>
  </si>
  <si>
    <t>A</t>
  </si>
  <si>
    <t>Część B</t>
  </si>
  <si>
    <t>Część A</t>
  </si>
  <si>
    <t>do</t>
  </si>
  <si>
    <t>tak/nie</t>
  </si>
  <si>
    <t>km</t>
  </si>
  <si>
    <t>km/h</t>
  </si>
  <si>
    <t>tak</t>
  </si>
  <si>
    <t>nie</t>
  </si>
  <si>
    <t xml:space="preserve"> </t>
  </si>
  <si>
    <t>potrzeby</t>
  </si>
  <si>
    <t>różnica</t>
  </si>
  <si>
    <t>suma</t>
  </si>
  <si>
    <t>nazwa</t>
  </si>
  <si>
    <t>PLN</t>
  </si>
  <si>
    <t>opis</t>
  </si>
  <si>
    <t>kilometraż</t>
  </si>
  <si>
    <t>linia kolejowa</t>
  </si>
  <si>
    <t>od</t>
  </si>
  <si>
    <t>numer</t>
  </si>
  <si>
    <t>liczba</t>
  </si>
  <si>
    <t>Z1</t>
  </si>
  <si>
    <t>Z2</t>
  </si>
  <si>
    <t>Z3</t>
  </si>
  <si>
    <t>Z4</t>
  </si>
  <si>
    <t>Z5</t>
  </si>
  <si>
    <t>Z6</t>
  </si>
  <si>
    <t>Z7</t>
  </si>
  <si>
    <t>Z8</t>
  </si>
  <si>
    <t>Z9</t>
  </si>
  <si>
    <t>Z10</t>
  </si>
  <si>
    <t>Z11</t>
  </si>
  <si>
    <t>Z12</t>
  </si>
  <si>
    <t>Z13</t>
  </si>
  <si>
    <t>Z14</t>
  </si>
  <si>
    <t>Z15</t>
  </si>
  <si>
    <t>ZROK_KAT_ZATRUDNIENIE</t>
  </si>
  <si>
    <t>ZROK_EKW_OGÓŁEM[LICZBA]</t>
  </si>
  <si>
    <t>ZROK_EKW_MEZ[LICZBA]</t>
  </si>
  <si>
    <t>ZROK_EKW_KOB[LICZBA]</t>
  </si>
  <si>
    <t>ZROK_EKW_WIEK30[LICZBA]</t>
  </si>
  <si>
    <t>ZROK_EKW_WIEK3050[LICZBA]</t>
  </si>
  <si>
    <t>ZROK_EKW_WIEK50[LICZBA]</t>
  </si>
  <si>
    <t>ZROK_EKW_UMOWOKR[LICZBA]</t>
  </si>
  <si>
    <t>ZROK_EKW_UMOWNOKR[LICZBA]</t>
  </si>
  <si>
    <t>ZROK_EKW_NPWYM[LICZBA]</t>
  </si>
  <si>
    <t>ZROK_EKW_PRAKST[LICZBA]</t>
  </si>
  <si>
    <t>utrzymanie</t>
  </si>
  <si>
    <t>rewitalizacje</t>
  </si>
  <si>
    <t>modernizacje</t>
  </si>
  <si>
    <t>środki publiczne</t>
  </si>
  <si>
    <t>środki z Unii Europejskiej</t>
  </si>
  <si>
    <t>środki własne</t>
  </si>
  <si>
    <t>infrastruktura liniowa</t>
  </si>
  <si>
    <t>wydatki</t>
  </si>
  <si>
    <r>
      <rPr>
        <sz val="7"/>
        <rFont val="Arial"/>
        <family val="2"/>
        <charset val="238"/>
      </rPr>
      <t>infrastruktura liniowa w ramach stacji:</t>
    </r>
    <r>
      <rPr>
        <b/>
        <sz val="7"/>
        <rFont val="Arial"/>
        <family val="2"/>
        <charset val="238"/>
      </rPr>
      <t xml:space="preserve"> Bydgoszcz Główna, Gdańsk Główny, Gdańsk Wrzeszcz, Gdynia Główna, Gdynia Wzgórze Św. Maksymiliana, Katowice, Kraków Główny, Opole Główne, Otwock, Poznań Główny, Pruszków, Rumia, Skierniewice, Sopot, Szczecin Główny, Warszawa Centralna, Warszawa Ochota, Warszawa Powiśle, Warszawa Śródmieście, Warszawa Ursus, Warszawa Wileńska, Warszawa Wschodnia,  Warszawa Zachodnia, Wejherowo, Wrocław Główny</t>
    </r>
  </si>
  <si>
    <t>nowa infrastruktura</t>
  </si>
  <si>
    <t>wydatki na utrzymanie, rewitalizacje i modernizacje</t>
  </si>
  <si>
    <t>wydatki na nową infrastrukturę</t>
  </si>
  <si>
    <t>stacje</t>
  </si>
  <si>
    <t>stacje rozrządowe</t>
  </si>
  <si>
    <t>długość linii, na których obowiązuje kontrakt</t>
  </si>
  <si>
    <t xml:space="preserve">*) wskaźniki opisane w Załączniku V, punkt 3 Dyrektywy 2012/34/UE
</t>
  </si>
  <si>
    <t>dd.mm.rrrr</t>
  </si>
  <si>
    <t>wysokość dotacji Skarbu Państwa przez cały okres trwania kontraktu</t>
  </si>
  <si>
    <t>Jeżeli tak, opisz wskaźniki</t>
  </si>
  <si>
    <t>czy uzgodniono wskaźniki?*</t>
  </si>
  <si>
    <t>czy istnieje organ monitorujący wykonanie kontraktu?</t>
  </si>
  <si>
    <t>Jeżeli tak, podaj pełną nazwę organu</t>
  </si>
  <si>
    <t>termin obowiązywania kontraktu</t>
  </si>
  <si>
    <t>długość torów</t>
  </si>
  <si>
    <t>pozostałe linie</t>
  </si>
  <si>
    <t>korytarze towarowe zdefiniowane w Rozporządzeniu Parlamentu Europejskiego i Rady nr 913/2010</t>
  </si>
  <si>
    <t>węzły kolejowe</t>
  </si>
  <si>
    <t>lokalizacja oraz nazwa węzła kolejowego</t>
  </si>
  <si>
    <t>sposób obliczania stawek za dostęp do infrastruktury za pociągokilometr, wraz z uszczegółowieniem, które elementy zostały uwzględnione</t>
  </si>
  <si>
    <t>PLN/pockm</t>
  </si>
  <si>
    <t>stawki za dostęp do infrastruktury bez marży (ang. mark-up)</t>
  </si>
  <si>
    <t>czy zastosowano zróżnicowanie stawek za dostęp do infrastruktury w zależności od systemu ERTMS? Czy zarządca stosuje marże do stawek dostępu?</t>
  </si>
  <si>
    <t>Czy istnieją lub są planowane uregulowania prawne lub inne zasady dotyczące zmniejszenia poziomu hałasu wzdłuż linii kolejowych, które zmuszałyby przewoźników lub zarządców infrastruktury do podjęcia działań w celu zmniejszenia szkodliwości hałasu dla okolicznych mieszkańców?</t>
  </si>
  <si>
    <r>
      <t xml:space="preserve">Opisz działania prowadzone w zakresie ograniczenia negatywnego wpływu hałasu na otoczenie </t>
    </r>
    <r>
      <rPr>
        <i/>
        <sz val="9"/>
        <rFont val="Arial"/>
        <family val="2"/>
        <charset val="238"/>
      </rPr>
      <t>(np. ograniczenia ruchu, instalowanie barier dźwiękochłonnych, zróżnicowanie stawek za dostęp do infrastruktury w celu przyspieszenia wyposażania wagonów towarowych w "ciche" klocki hamulcowe)</t>
    </r>
  </si>
  <si>
    <t>kategoria pociągu (zgodnie z treścią załącznika do Regulaminu Przydzielania Tras)</t>
  </si>
  <si>
    <t>punktualne</t>
  </si>
  <si>
    <t>odwołane</t>
  </si>
  <si>
    <t>opóźnione na przybyciu</t>
  </si>
  <si>
    <t>opóźnienie wynoszące</t>
  </si>
  <si>
    <t>uruchomione</t>
  </si>
  <si>
    <t>Pociągi Pasażerskie</t>
  </si>
  <si>
    <t>liczba pociągów</t>
  </si>
  <si>
    <t>Pociągi Towarowe</t>
  </si>
  <si>
    <t>stanowisko</t>
  </si>
  <si>
    <t>prognoza zatrudnienia</t>
  </si>
  <si>
    <t>osób</t>
  </si>
  <si>
    <t>dyżurny ruchu</t>
  </si>
  <si>
    <t>nastawniczy</t>
  </si>
  <si>
    <t>kierownik pociągu</t>
  </si>
  <si>
    <t>ustawiacz</t>
  </si>
  <si>
    <t>manewrowy</t>
  </si>
  <si>
    <t>rewident taboru</t>
  </si>
  <si>
    <t>automatyk</t>
  </si>
  <si>
    <t>toromistrz</t>
  </si>
  <si>
    <t>dróżnik</t>
  </si>
  <si>
    <t>prowadzący pojazdy kolejowe</t>
  </si>
  <si>
    <t>maszynista</t>
  </si>
  <si>
    <t>nowi pracownicy</t>
  </si>
  <si>
    <t>pracownicy przekwalifikowani</t>
  </si>
  <si>
    <t>skierowani do szkolenia w ramach funkcjonowania podmiotu</t>
  </si>
  <si>
    <t>skierowani do szkolenia wykonywanego przez podmiot zewnętrzny</t>
  </si>
  <si>
    <t>posiadający uprawnienia</t>
  </si>
  <si>
    <t>ZROK_KAT_STAN_KWAL</t>
  </si>
  <si>
    <t>ZROK_STAN_2019_KWAL_NPSDW[OSOB]</t>
  </si>
  <si>
    <t>ZROK_STAN_2019_KWAL_NPSDZ[OSOB]</t>
  </si>
  <si>
    <t>ZROK_STAN_2019_KWAL_NPPU[OSOB]</t>
  </si>
  <si>
    <t>ZROK_STAN_2019_KWAL_PPSDW[OSOB]</t>
  </si>
  <si>
    <t>ZROK_STAN_2019_KWAL_PPSDZ[OSOB]</t>
  </si>
  <si>
    <t>ZROK_STAN_2019_KWAL_SUMA[OSOB]</t>
  </si>
  <si>
    <t>ZROK_STAN_2020_KWAL_NPSDW[OSOB]</t>
  </si>
  <si>
    <t>ZROK_STAN_2020_KWAL_NPSDZ[OSOB]</t>
  </si>
  <si>
    <t>ZROK_STAN_2020_KWAL_NPPU[OSOB]</t>
  </si>
  <si>
    <t>ZROK_STAN_2020_KWAL_PPSDW[OSOB]</t>
  </si>
  <si>
    <t>ZROK_STAN_2020_KWAL_PPSDZ[OSOB]</t>
  </si>
  <si>
    <t>ZROK_STAN_2020_KWAL_SUMA[OSOB]</t>
  </si>
  <si>
    <t>ZROK_STAN_2021_KWAL_NPSDW[OSOB]</t>
  </si>
  <si>
    <t>ZROK_STAN_2021_KWAL_NPSDZ[OSOB]</t>
  </si>
  <si>
    <t>ZROK_STAN_2021_KWAL_NPPU[OSOB]</t>
  </si>
  <si>
    <t>ZROK_STAN_2021_KWAL_PPSDW[OSOB]</t>
  </si>
  <si>
    <t>ZROK_STAN_2021_KWAL_PPSDZ[OSOB]</t>
  </si>
  <si>
    <t>ZROK_STAN_2021_KWAL_SUMA[OSOB]</t>
  </si>
  <si>
    <t>ZROK_STAN_2022_KWAL_NPSDW[OSOB]</t>
  </si>
  <si>
    <t>ZROK_STAN_2022_KWAL_NPSDZ[OSOB]</t>
  </si>
  <si>
    <t>ZROK_STAN_2022_KWAL_NPPU[OSOB]</t>
  </si>
  <si>
    <t>ZROK_STAN_2022_KWAL_PPSDW[OSOB]</t>
  </si>
  <si>
    <t>ZROK_STAN_2022_KWAL_PPSDZ[OSOB]</t>
  </si>
  <si>
    <t>ZROK_STAN_2022_KWAL_SUMA[OSOB]</t>
  </si>
  <si>
    <t>ZROK_KAT_WYDATKI</t>
  </si>
  <si>
    <t>ZROK_WYD_UTR[PLN]</t>
  </si>
  <si>
    <t>ZROK_WYD_REW[PLN]</t>
  </si>
  <si>
    <t>ZROK_WYD_MOD[PLN]</t>
  </si>
  <si>
    <t>ZROK_WYD_NI[PLN]</t>
  </si>
  <si>
    <t>ZROK_WYD_SUE[PLN]</t>
  </si>
  <si>
    <t>ZROK_WYD_WL[PLN]</t>
  </si>
  <si>
    <t>ZROK_WYD_SPL[PLN]</t>
  </si>
  <si>
    <t>ZROK_NI_SPL[PLN]</t>
  </si>
  <si>
    <t>ZROK_NI_SUE[PLN]</t>
  </si>
  <si>
    <t>ZROK_NI_WL[PLN]</t>
  </si>
  <si>
    <t>krajowy</t>
  </si>
  <si>
    <t>międzynarodowy</t>
  </si>
  <si>
    <t>zarządzane</t>
  </si>
  <si>
    <t>obiekty</t>
  </si>
  <si>
    <t>czynne</t>
  </si>
  <si>
    <t>przystanki osobowe</t>
  </si>
  <si>
    <t>z górką rozrządową</t>
  </si>
  <si>
    <t>obiekty nie będące w zarządzie sprawozdawcy (lokalizacja, zarządzający)</t>
  </si>
  <si>
    <t>ZROK_KAT_OBIEKTY</t>
  </si>
  <si>
    <t>ZROK_OB_ST_OG[LICZBA]</t>
  </si>
  <si>
    <t>ZROK_OB_ST_CZ[LICZBA]</t>
  </si>
  <si>
    <t>ZROK_OB_PO_OG[LICZBA]</t>
  </si>
  <si>
    <t>ZROK_OB_PO_CZ[LICZBA]</t>
  </si>
  <si>
    <t>ZROK_OB_SR_OG[LICZBA]</t>
  </si>
  <si>
    <t>ZROK_OB_SR_GR[LICZBA]</t>
  </si>
  <si>
    <t>ZROK_OB_SR_CZ[LICZBA]</t>
  </si>
  <si>
    <t>ZROK_OB_NB[TEKST]</t>
  </si>
  <si>
    <t>3. Stacje oraz przystanki osobowe</t>
  </si>
  <si>
    <t>ZROK_KONTR_LINIE[KM]</t>
  </si>
  <si>
    <t>ZROK_KONTR_TERM_OD[DATA]</t>
  </si>
  <si>
    <t>ZROK_KONTR_TERM_DO[DATA]</t>
  </si>
  <si>
    <t>ZROK_KONTR_WSK_TAKNIE[TEKST]</t>
  </si>
  <si>
    <t>ZROK_KONTR_WSK_OP[TEKST]</t>
  </si>
  <si>
    <t>ZROK_KONTR_MON_OP[TEKST]</t>
  </si>
  <si>
    <t>ZROK_KONTR_WYS_SB[PLN]</t>
  </si>
  <si>
    <t>ZROK_KONTR_MON_TAKNIE[TEKST]</t>
  </si>
  <si>
    <t>ruch pociągów towarowych</t>
  </si>
  <si>
    <t>ZROK_PRZEP_KM_OD[LICZBA]</t>
  </si>
  <si>
    <t>ZROK_PRZEP_KM_DO[LICZBA]</t>
  </si>
  <si>
    <t>ZROK_PRZEP_KM_DT[LICZBA]</t>
  </si>
  <si>
    <t>ZROK_PRZEP_KT_KM_OD[LICZBA]</t>
  </si>
  <si>
    <t>ZROK_PRZEP_KT_KM_DO[LICZBA]</t>
  </si>
  <si>
    <t>ZROK_PRZEP_KT_KM_DT[LICZBA]</t>
  </si>
  <si>
    <t>ZROK_PRZEP_KT_LKN[LICZBA]</t>
  </si>
  <si>
    <t>ZROK_PRZEP_LKN[LICZBA]</t>
  </si>
  <si>
    <t>ZROK_PRZEP_WK[TEKST]</t>
  </si>
  <si>
    <t>wnioski o przydział tras</t>
  </si>
  <si>
    <t>lokalne (podmiejskie) oraz regionalne</t>
  </si>
  <si>
    <t>międzynarodowe</t>
  </si>
  <si>
    <t>krajowe</t>
  </si>
  <si>
    <t>wnioski</t>
  </si>
  <si>
    <t>zaakceptowane wnioski w ramach rocznego rozkładu jazdy</t>
  </si>
  <si>
    <t>zaakceptowane wnioski ad hoc</t>
  </si>
  <si>
    <t>odrzucone wnioski w ramach rocznego rozkładu jazdy</t>
  </si>
  <si>
    <t>odrzucone wnioski ad hoc</t>
  </si>
  <si>
    <t>przewozy osób</t>
  </si>
  <si>
    <t>przewozy towarów</t>
  </si>
  <si>
    <t>długodystansowe</t>
  </si>
  <si>
    <r>
      <t xml:space="preserve">pociągami dużych prędkości
</t>
    </r>
    <r>
      <rPr>
        <sz val="7"/>
        <rFont val="Arial"/>
        <family val="2"/>
        <charset val="238"/>
      </rPr>
      <t xml:space="preserve"> na fragmencie trasy pojazdy osiagają predkość minimum 200 km/h</t>
    </r>
  </si>
  <si>
    <t>międzynarodowe oraz transgraniczne</t>
  </si>
  <si>
    <t>przydzielone przez punkty kompleksowej obsługi (OSS) kolejowych korytarzy transportowych</t>
  </si>
  <si>
    <t>w tym trasy</t>
  </si>
  <si>
    <t>ZROK_HALAS[TEKST]</t>
  </si>
  <si>
    <t>12. Hałas oraz jego wpływ na środowisko</t>
  </si>
  <si>
    <t>Z16</t>
  </si>
  <si>
    <t>planowane inwestycje</t>
  </si>
  <si>
    <t>sztuk</t>
  </si>
  <si>
    <r>
      <rPr>
        <b/>
        <sz val="8"/>
        <rFont val="Arial"/>
        <family val="2"/>
        <charset val="238"/>
      </rPr>
      <t>prędkość handlowa</t>
    </r>
    <r>
      <rPr>
        <sz val="8"/>
        <rFont val="Arial"/>
        <family val="2"/>
        <charset val="238"/>
      </rPr>
      <t xml:space="preserve"> - iloraz odległości dzielącej punkt początkowy i końcowy trasy (km) i rzeczywistego czasu wykonania trasy rozkładowej. 
</t>
    </r>
    <r>
      <rPr>
        <sz val="8"/>
        <color rgb="FFC00000"/>
        <rFont val="Arial"/>
        <family val="2"/>
        <charset val="238"/>
      </rPr>
      <t>Np. pociąg pokonuje odległość 300 km w czasie 8h, średnia handlowa = 300 km / 8h = 37,5 km/h.</t>
    </r>
  </si>
  <si>
    <t>zakupione 
z GSM-R</t>
  </si>
  <si>
    <t>doposażone
w GSM-R</t>
  </si>
  <si>
    <t>doposażone
w ETCS</t>
  </si>
  <si>
    <t>zakupione
z ETCS</t>
  </si>
  <si>
    <r>
      <t xml:space="preserve">wyposażenie infrastruktury w ETCS poziomu </t>
    </r>
    <r>
      <rPr>
        <b/>
        <sz val="8"/>
        <color rgb="FFC00000"/>
        <rFont val="Arial"/>
        <family val="2"/>
        <charset val="238"/>
      </rPr>
      <t>pierwszego</t>
    </r>
  </si>
  <si>
    <r>
      <t xml:space="preserve">wyposażenie infrastruktury w ETCS poziomu </t>
    </r>
    <r>
      <rPr>
        <b/>
        <sz val="8"/>
        <color rgb="FFC00000"/>
        <rFont val="Arial"/>
        <family val="2"/>
        <charset val="238"/>
      </rPr>
      <t>drugiego</t>
    </r>
  </si>
  <si>
    <t>średni koszt wdrożenia</t>
  </si>
  <si>
    <t>długość linii objętych umowami</t>
  </si>
  <si>
    <r>
      <t xml:space="preserve">umowy na wdrożenie ETCS poziomu </t>
    </r>
    <r>
      <rPr>
        <b/>
        <sz val="8"/>
        <color rgb="FFC00000"/>
        <rFont val="Arial"/>
        <family val="2"/>
        <charset val="238"/>
      </rPr>
      <t>pierwszego</t>
    </r>
  </si>
  <si>
    <r>
      <t xml:space="preserve">umowy na wdrożenie ETCS poziomu 
</t>
    </r>
    <r>
      <rPr>
        <b/>
        <sz val="8"/>
        <color rgb="FFC00000"/>
        <rFont val="Arial"/>
        <family val="2"/>
        <charset val="238"/>
      </rPr>
      <t>drugiego</t>
    </r>
  </si>
  <si>
    <t>zakupiony
z ETCS</t>
  </si>
  <si>
    <t>doposażony
w ETCS</t>
  </si>
  <si>
    <t>zakupiony 
z GSM-R</t>
  </si>
  <si>
    <t>doposażony
w GSM-R</t>
  </si>
  <si>
    <t>ZROK_TABOR_SYST_L[SZTUK]</t>
  </si>
  <si>
    <t>ZROK_TABOR_SYST_L_ZETCS[SZTUK]</t>
  </si>
  <si>
    <t>ZROK_TABOR_SYST_L_WETCS[SZTUK]</t>
  </si>
  <si>
    <t>ZROK_TABOR_SYST_2019_L_ZETCS[SZTUK]</t>
  </si>
  <si>
    <t>ZROK_TABOR_SYST_2019_L_WETCS[SZTUK]</t>
  </si>
  <si>
    <t>ZROK_TABOR_SYST_2019_L_ZGSMR[SZTUK]</t>
  </si>
  <si>
    <t>ZROK_TABOR_SYST_2019_L_WGSMR[SZTUK]</t>
  </si>
  <si>
    <t>ZROK_TABOR_SYST_2024_L_ZETCS[SZTUK]</t>
  </si>
  <si>
    <t>ZROK_TABOR_SYST_2024_L_WETCS[SZTUK]</t>
  </si>
  <si>
    <t>ZROK_TABOR_SYST_2024_L_ZGSMR[SZTUK]</t>
  </si>
  <si>
    <t>ZROK_TABOR_SYST_2024_L_WGSMR[SZTUK]</t>
  </si>
  <si>
    <t>ZROK_TABOR_SYST_WYP_GSMR[PLN]</t>
  </si>
  <si>
    <t>ZROK_TABOR_SYST_L_ZGSMR[SZTUK]</t>
  </si>
  <si>
    <t>ZROK_TABOR_SYST_L_WGSMR[SZTUK]</t>
  </si>
  <si>
    <t>ZROK_INF_SYST_WYP_ZETCSL1[PLN]</t>
  </si>
  <si>
    <t>ZROK_INF_SYST_WYP_WETCSL2[PLN]</t>
  </si>
  <si>
    <t>ZROK_INF_SYST_WYP_ZETCSL2[PLN]</t>
  </si>
  <si>
    <t>ZROK_HANDLOWA[KM/H]</t>
  </si>
  <si>
    <t>ZROK_HAN_K[KM/H]</t>
  </si>
  <si>
    <t>ZROK_HAN_M[KM/H]</t>
  </si>
  <si>
    <t>ZROK_KAT_STAN_PROG</t>
  </si>
  <si>
    <t>ZROK_STAN_2018[OSOB]</t>
  </si>
  <si>
    <t>ZROK_STAN_2019_PROG[OSOB]</t>
  </si>
  <si>
    <t>ZROK_STAN_2019_POT[OSOB]</t>
  </si>
  <si>
    <t>ZROK_STAN_2019_ROZNICA[OSOB]</t>
  </si>
  <si>
    <t>ZROK_STAN_2020_PROG[OSOB]</t>
  </si>
  <si>
    <t>ZROK_STAN_2020_POT[OSOB]</t>
  </si>
  <si>
    <t>ZROK_STAN_2020_ROZNICA[OSOB]</t>
  </si>
  <si>
    <t>ZROK_STAN_2021_PROG[OSOB]</t>
  </si>
  <si>
    <t>ZROK_STAN_2021_POT[OSOB]</t>
  </si>
  <si>
    <t>ZROK_STAN_2021_ROZNICA[OSOB]</t>
  </si>
  <si>
    <t>ZROK_STAN_2022_PROG[OSOB]</t>
  </si>
  <si>
    <t>ZROK_STAN_2022_POT[OSOB]</t>
  </si>
  <si>
    <t>ZROK_STAN_2022_ROZNICA[OSOB]</t>
  </si>
  <si>
    <t>ZROK_RODZAJ_WNIOSKU</t>
  </si>
  <si>
    <t>ZROK_PO_K_LR[LICZBA]</t>
  </si>
  <si>
    <t>ZROK_PO_K_D[LICZBA]</t>
  </si>
  <si>
    <t>ZROK_PO_K_DP[LICZBA]</t>
  </si>
  <si>
    <t>ZROK_PO_MT[LICZBA]</t>
  </si>
  <si>
    <t>ZROK_PT_K[LICZBA]</t>
  </si>
  <si>
    <t>ZROK_PT_M[LICZBA]</t>
  </si>
  <si>
    <t>ZROK_PT_OSS[LICZBA]</t>
  </si>
  <si>
    <t>ZROK_PT_SUMA[LICZBA]</t>
  </si>
  <si>
    <t>ZROK_OP_P_KAT</t>
  </si>
  <si>
    <t>ZROK_OP_P_U[LICZBA]</t>
  </si>
  <si>
    <t>ZROK_OP_P_P[LICZBA]</t>
  </si>
  <si>
    <t>ZROK_OP_P_ONPO[LICZBA]</t>
  </si>
  <si>
    <t>ZROK_OP_P_ONP_DO5[LICZBA]</t>
  </si>
  <si>
    <t>ZROK_OP_P_ONP_OD5[LICZBA]</t>
  </si>
  <si>
    <t>ZROK_OP_P_OD[LICZBA]</t>
  </si>
  <si>
    <t>ZROK_OP_T_KAT</t>
  </si>
  <si>
    <t>ZROK_OP_T_U[LICZBA]</t>
  </si>
  <si>
    <t>ZROK_OP_T_P[LICZBA]</t>
  </si>
  <si>
    <t>ZROK_OP_T_ONPO[LICZBA]</t>
  </si>
  <si>
    <t>ZROK_OP_T_ONP_DO5[LICZBA]</t>
  </si>
  <si>
    <t>ZROK_OP_T_ONP_OD5[LICZBA]</t>
  </si>
  <si>
    <t>ZROK_OP_T_OD[LICZBA]</t>
  </si>
  <si>
    <t>pasażerskie wykonujące przewozy podmiejskie oraz regionalne</t>
  </si>
  <si>
    <t>pasażerskie wykonujące konwencjonalne przewozy dalekobieżne</t>
  </si>
  <si>
    <t>rodzaj pociągów</t>
  </si>
  <si>
    <t>towarowe o masie 1 000 ton brutto</t>
  </si>
  <si>
    <t>towarowe o masie 1 600 ton brutto</t>
  </si>
  <si>
    <t>towarowe o masie 3 000 ton brutto</t>
  </si>
  <si>
    <t>towarowe o masie 6 000 ton brutto</t>
  </si>
  <si>
    <t>ZROK_WYD_RP_KAT</t>
  </si>
  <si>
    <t>ZROK_WYD_ST_DI[PLN]</t>
  </si>
  <si>
    <t>ZROK_WYD_ST_PYTANIE[TEKST]</t>
  </si>
  <si>
    <t>ZROK_WYD_ST_OPIS[TEKST]</t>
  </si>
  <si>
    <t>minimalny dostęp do infrastruktury</t>
  </si>
  <si>
    <t>dla pociągów podmiejskich oraz regionalnych</t>
  </si>
  <si>
    <t>dla pociągów dalekobieżnych oraz dużych prędkości</t>
  </si>
  <si>
    <t>pozostałe opłaty</t>
  </si>
  <si>
    <t>11. Przychód z tytułu opłat za dostęp do infrastruktury</t>
  </si>
  <si>
    <t>całkowity przychód</t>
  </si>
  <si>
    <t>opłaty za przewóz pasażerów, wliczając marże</t>
  </si>
  <si>
    <t>opłaty za przewóz towarów, wliczając marże</t>
  </si>
  <si>
    <t>opłata za terminale intermodalne</t>
  </si>
  <si>
    <t>ZROK_PRZ_P[PLN]</t>
  </si>
  <si>
    <t>ZROK_PRZ_P_DI[PLN]</t>
  </si>
  <si>
    <t>ZROK_PRZ_P_OP[PLN]</t>
  </si>
  <si>
    <t>ZROK_PRZ_P_OP_PR[PLN]</t>
  </si>
  <si>
    <t>ZROK_PRZ_P_OP_D[PLN]</t>
  </si>
  <si>
    <t>ZROK_PRZ_P_PO[PLN]</t>
  </si>
  <si>
    <t>ZROK_PRZ_T_DI[PLN]</t>
  </si>
  <si>
    <t>ZROK_PRZ_T_TI[PLN]</t>
  </si>
  <si>
    <t>ZROK_PRZ_T_PO[PLN]</t>
  </si>
  <si>
    <t>ZROK_PRZ_T[PLN]</t>
  </si>
  <si>
    <r>
      <t xml:space="preserve">W razie potrzeby wydrukowania niniejszego arkuszu, obszar wydruku został przystosowany w taki sposób, aby jedno pytanie mogło zostać wydrukowane na jednej stronie. </t>
    </r>
    <r>
      <rPr>
        <b/>
        <sz val="11"/>
        <rFont val="Arial"/>
        <family val="2"/>
        <charset val="238"/>
      </rPr>
      <t>Wypełniony formularz należy przesłać jedynie w formie elektronicznej, w postaci edytowalnego arkuszu kalkulacyjnego!</t>
    </r>
  </si>
  <si>
    <r>
      <t xml:space="preserve">Jeżeli dane zawarte w niniejszym arkuszu stanowią </t>
    </r>
    <r>
      <rPr>
        <b/>
        <sz val="11"/>
        <color rgb="FFFF0000"/>
        <rFont val="Arial"/>
        <family val="2"/>
        <charset val="238"/>
      </rPr>
      <t>tajemnicę przedsiębiorstwa</t>
    </r>
    <r>
      <rPr>
        <sz val="11"/>
        <color rgb="FFFF0000"/>
        <rFont val="Arial"/>
        <family val="2"/>
        <charset val="238"/>
      </rPr>
      <t xml:space="preserve"> zgodnie z art. 11 ust. 4 ustawy z dnia 16 kwietnia 1993 r. o zwalczaniu nieuczciwej konkurencji (Dz.U. 2018 poz. 419) ich zakres oraz uzasadnienie należy wskazać w piśmie przewodnim, a w arkuszu zaznaczyć te dane kolorem czerwonym.</t>
    </r>
  </si>
  <si>
    <t>przewóz osób
w ramach publicznego transportu zbiorowego</t>
  </si>
  <si>
    <t>pozostały przewóz osób na odcinku krajowym</t>
  </si>
  <si>
    <t>międzynarodowy przewóz osób</t>
  </si>
  <si>
    <t>krajowy przewóz towarów</t>
  </si>
  <si>
    <t>międzynarodowy przewóz towarów</t>
  </si>
  <si>
    <r>
      <t xml:space="preserve">koleje dużych prędkości
</t>
    </r>
    <r>
      <rPr>
        <sz val="7"/>
        <rFont val="Arial"/>
        <family val="2"/>
        <charset val="238"/>
      </rPr>
      <t xml:space="preserve">pociągi odcinkowo osiągające prędkość </t>
    </r>
    <r>
      <rPr>
        <sz val="7"/>
        <color rgb="FFC00000"/>
        <rFont val="Arial"/>
        <family val="2"/>
        <charset val="238"/>
      </rPr>
      <t>minimum 200 km/h</t>
    </r>
  </si>
  <si>
    <t>inne</t>
  </si>
  <si>
    <t>9. Określenie priorytetów przy przyznawaniu tras w przypadku czasowego ograniczenia przepustowości lub innych problemów na sieci kolejowej</t>
  </si>
  <si>
    <t>przedstaw priorytety przypisane dla kategorii "inne"</t>
  </si>
  <si>
    <t>kryteria priorytetowości wykorzystane przez podmiot sprawozdający przy planowaniu rozkładu jazdy, a także przy koordynacji ruchu pociągów w przypadku czasowego ograniczenia przepustowości lub innych problemów na sieci kolejowej</t>
  </si>
  <si>
    <r>
      <t>określ priorytety w skali od 1 do 7 (</t>
    </r>
    <r>
      <rPr>
        <b/>
        <sz val="8"/>
        <color rgb="FFC00000"/>
        <rFont val="Arial"/>
        <family val="2"/>
        <charset val="238"/>
      </rPr>
      <t>przy czym 1 oznacza najwyższy priorytet, a 7 najniższy priorytet</t>
    </r>
    <r>
      <rPr>
        <b/>
        <sz val="8"/>
        <rFont val="Arial"/>
        <family val="2"/>
        <charset val="238"/>
      </rPr>
      <t>)</t>
    </r>
  </si>
  <si>
    <t>ZROK_PRI1[LICZBA]</t>
  </si>
  <si>
    <t>ZROK_PRI2[LICZBA]</t>
  </si>
  <si>
    <t>ZROK_PRI3[LICZBA]</t>
  </si>
  <si>
    <t>ZROK_PRI4[LICZBA]</t>
  </si>
  <si>
    <t>ZROK_PRI5[LICZBA]</t>
  </si>
  <si>
    <t>ZROK_PRI6[LICZBA]</t>
  </si>
  <si>
    <t>ZROK_PRI7[LICZBA]</t>
  </si>
  <si>
    <t>ZROK_PRI_INNE[TEKST]</t>
  </si>
  <si>
    <t>ZROK_PRI_KRYTERIA[TEKST]</t>
  </si>
  <si>
    <t>ZROK_PRI_PO[TEKST]</t>
  </si>
  <si>
    <t>ZROK_PRI_ZP[TEKST]</t>
  </si>
  <si>
    <t>Czy zastosowano pobieranie opłat w związku z niedoborem zdolności przepustowej, zgodnie z art. 31 ust. 4 dyrektywy 2012/34/UE?</t>
  </si>
  <si>
    <t>Czy przygotowano i wdrożono plany powiększania zdolności przepustowej, zgodnie z art. 51 dyrektywy 2012/34/UE?</t>
  </si>
  <si>
    <t>Z17</t>
  </si>
  <si>
    <t>14. Wyposażenie taboru w ETCS oraz GSM-R</t>
  </si>
  <si>
    <t>średni koszt
zakupu radiotelefonu obsługującego GSM-R</t>
  </si>
  <si>
    <t>10. Stawki za dostęp do infrastruktury stosowane w okresie sprawozdawczym</t>
  </si>
  <si>
    <r>
      <t xml:space="preserve">8. Dane dotyczące punktualności pociągów towarowych w okresie sprawozdawczym na sieci </t>
    </r>
    <r>
      <rPr>
        <b/>
        <sz val="10"/>
        <color theme="3"/>
        <rFont val="Arial CE"/>
        <charset val="238"/>
      </rPr>
      <t>PKP Polskie Linie Kolejowe oraz PKP LHS</t>
    </r>
  </si>
  <si>
    <r>
      <t>5. Wskazanie odcinków linii kolejowych dotkniętych problemem przepełnienia infrastruktury w okresie sprawozdawczym.</t>
    </r>
    <r>
      <rPr>
        <b/>
        <sz val="10"/>
        <color rgb="FFC00000"/>
        <rFont val="Arial CE"/>
        <charset val="238"/>
      </rPr>
      <t xml:space="preserve"> Infrastruktura dotknięta problemem kongestii jest zdefiniowana w Dyrektywie 2012/34/UE, w art. 3 ust. 20 oraz art. 47 ust. 1</t>
    </r>
  </si>
  <si>
    <t>4. Dane o wieloletnich kontraktach na zarządzanie infrastrukturą obowiązujących w okresie sprawozdawczym, zawartych z organami administracji państwowej centralnej lub samorządowej</t>
  </si>
  <si>
    <t>2. Określenie wydatków oraz źródeł finansowania związanych z infrastrukturą kolejową w okresie sprawozdawczym</t>
  </si>
  <si>
    <t>ZROK_PRACA[POCKM]</t>
  </si>
  <si>
    <t>ZROK_PRACA_KRAJ[POCKM]</t>
  </si>
  <si>
    <t>ZROK_PRACA_MIEDZ[POCKM]</t>
  </si>
  <si>
    <t>pociągokilometry</t>
  </si>
  <si>
    <t>praca eksploatacyjna</t>
  </si>
  <si>
    <t>w tym w ruchu krajowym</t>
  </si>
  <si>
    <t>w tym w ruchu międzynarodowym</t>
  </si>
  <si>
    <t>15. Wyposażenie infrastruktury w ETCS</t>
  </si>
  <si>
    <t>1. Przedstawienie ekwiwalentu pełnego czasu pracy pracowników (etatu) w ramach działalności kolejowej od 1 stycznia do 31 grudnia roku sprawozdawczego. Jako "ekwiwalent pełnego czasu pracy" należy rozumieć całkowitą liczbę godzin (wraz z nadgodzinami) przepracowaną na stanowisku pracy, podzieloną przez średnią liczbę godzin przepracowanych rocznie na pełnoetatowym stanowisku. Część B wypełniają wyłącznie PKP Polskie Linie Kolejowe</t>
  </si>
  <si>
    <t>ekwiwalent pełnego czasu pracy - wszystkie formy zatrudnienia (umowy o pracę, umowy zlecenie, praktyki itd.)</t>
  </si>
  <si>
    <t>ekwiwalent</t>
  </si>
  <si>
    <t>pracownicy (stan na 31.12.2019 r.)</t>
  </si>
  <si>
    <t>16. Zatrudnienie osób na stanowiskach kolejowych z odpowiednimi uprawnieniami</t>
  </si>
  <si>
    <t>zwrotniczy</t>
  </si>
  <si>
    <t>17. Szacunkowa liczba pracowników, którzy zostaną zatrudnieni lub zostaną przekwalifikowani</t>
  </si>
  <si>
    <t>Z-2019</t>
  </si>
  <si>
    <t>ZROK_OB_SM_OG[LICZBA]</t>
  </si>
  <si>
    <t>ZROK_OB_SM_CZ[LICZBA]</t>
  </si>
  <si>
    <t>stacje manewrowe
znaczenia miejscowego</t>
  </si>
  <si>
    <r>
      <t xml:space="preserve">W przypadku pytań lub wątpliwości dotyczących sprawozdania, prosimy o kontakt pod następujące numery telefonu:
</t>
    </r>
    <r>
      <rPr>
        <b/>
        <sz val="9"/>
        <color theme="1"/>
        <rFont val="Arial"/>
        <family val="2"/>
        <charset val="238"/>
      </rPr>
      <t>(22) 749 14 16
(22) 749 13 59
(22) 749 15 66
(22) 749 15 64 
(22) 749 15 65
(22) 749 15 63</t>
    </r>
  </si>
  <si>
    <r>
      <t xml:space="preserve">6. Przyznawanie tras - zaakceptowane oraz odrzucone wnioski w okresie sprawozdawczym. </t>
    </r>
    <r>
      <rPr>
        <b/>
        <sz val="10"/>
        <color rgb="FFC00000"/>
        <rFont val="Arial CE"/>
        <charset val="238"/>
      </rPr>
      <t>Jako jeden wniosek należy rozumieć jeden uruchomiony pociąg</t>
    </r>
  </si>
  <si>
    <t>do 5 minut
59 sekund</t>
  </si>
  <si>
    <t>od 6 minut</t>
  </si>
  <si>
    <t>do 15 minut
59 sekund</t>
  </si>
  <si>
    <t>od 16 minut</t>
  </si>
  <si>
    <t>mark-up</t>
  </si>
  <si>
    <t>opłata
peronowa*</t>
  </si>
  <si>
    <t>*) mając na uwadze, że przed ogłoszeniem wyroku Trybunału Sprawiedliwości Unii Europejskiej z 10 lipca 2019 r. opłata peronowa była opłatą za korzystanie ze stacji pasażerskiej.</t>
  </si>
  <si>
    <t>ZROK_PRZ_P_DI_MARKUP[PLN]</t>
  </si>
  <si>
    <t>ZROK_PRZ_T_DI_MARKUP[PLN]</t>
  </si>
  <si>
    <r>
      <t xml:space="preserve">EC, EN, EI, </t>
    </r>
    <r>
      <rPr>
        <b/>
        <sz val="8"/>
        <color rgb="FFC00000"/>
        <rFont val="Arial"/>
        <family val="2"/>
        <charset val="238"/>
      </rPr>
      <t>EX</t>
    </r>
    <r>
      <rPr>
        <b/>
        <sz val="8"/>
        <rFont val="Arial"/>
        <family val="2"/>
        <charset val="238"/>
      </rPr>
      <t xml:space="preserve">, MH, MM, MP, </t>
    </r>
    <r>
      <rPr>
        <b/>
        <sz val="8"/>
        <color rgb="FFC00000"/>
        <rFont val="Arial"/>
        <family val="2"/>
        <charset val="238"/>
      </rPr>
      <t>MA</t>
    </r>
    <r>
      <rPr>
        <b/>
        <sz val="8"/>
        <rFont val="Arial"/>
        <family val="2"/>
        <charset val="238"/>
      </rPr>
      <t>, MO</t>
    </r>
  </si>
  <si>
    <r>
      <t xml:space="preserve">RM, RP, RO, RA, </t>
    </r>
    <r>
      <rPr>
        <b/>
        <sz val="8"/>
        <color rgb="FFC00000"/>
        <rFont val="Arial"/>
        <family val="2"/>
        <charset val="238"/>
      </rPr>
      <t>AM</t>
    </r>
    <r>
      <rPr>
        <b/>
        <sz val="8"/>
        <rFont val="Arial"/>
        <family val="2"/>
        <charset val="238"/>
      </rPr>
      <t xml:space="preserve">, </t>
    </r>
    <r>
      <rPr>
        <b/>
        <sz val="8"/>
        <color rgb="FFC00000"/>
        <rFont val="Arial"/>
        <family val="2"/>
        <charset val="238"/>
      </rPr>
      <t>AP</t>
    </r>
  </si>
  <si>
    <r>
      <t xml:space="preserve">7. Dane dotyczące punktualności pociągów pasażerskich w okresie sprawozdawczym na sieci </t>
    </r>
    <r>
      <rPr>
        <b/>
        <sz val="10"/>
        <color theme="3"/>
        <rFont val="Arial CE"/>
        <charset val="238"/>
      </rPr>
      <t>PKP Polskie Linie Kolejowe</t>
    </r>
  </si>
  <si>
    <t>plan na 2020</t>
  </si>
  <si>
    <t>plan na 2025</t>
  </si>
  <si>
    <t>rzeczywista prędkość handlowa 
(z realizacji)</t>
  </si>
  <si>
    <t>13. Średnia prędkość handlowa  i rozkładowa pociągów towarowych w roku sprawozdawczym</t>
  </si>
  <si>
    <t>prędkość rozkładowa ( średnia prędkość wg planowanego rozkładu jazdy)</t>
  </si>
  <si>
    <t>ZROK_ROZKLADOWA[KM/H]</t>
  </si>
  <si>
    <t>ZROK_ROZKLADOWA_K[KM/H]</t>
  </si>
  <si>
    <t>ZROK_ROZKLADOWA_M[KM/H]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</si>
</sst>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 #,##0.00\ &quot;zł&quot;_-;\-* #,##0.00\ &quot;zł&quot;_-;_-* &quot;-&quot;??\ &quot;zł&quot;_-;_-@_-"/>
    <numFmt numFmtId="164" formatCode="_-* #,##0.00\ _z_ł_-;\-* #,##0.00\ _z_ł_-;_-* &quot;-&quot;??\ _z_ł_-;_-@_-"/>
    <numFmt numFmtId="165" formatCode="[$-415]General"/>
    <numFmt numFmtId="166" formatCode="[$-415]d\ mmm\ yy;@"/>
    <numFmt numFmtId="167" formatCode="[$-415]0%"/>
    <numFmt numFmtId="168" formatCode="#,##0.00&quot; &quot;[$zł-415];[Red]&quot;-&quot;#,##0.00&quot; &quot;[$zł-415]"/>
    <numFmt numFmtId="169" formatCode="_-* #,##0.00&quot; zł&quot;_-;\-* #,##0.00&quot; zł&quot;_-;_-* \-??&quot; zł&quot;_-;_-@_-"/>
    <numFmt numFmtId="170" formatCode="&quot; &quot;#,##0.00&quot; zł &quot;;&quot;-&quot;#,##0.00&quot; zł &quot;;&quot; -&quot;#&quot; zł &quot;;&quot; &quot;@&quot; &quot;"/>
    <numFmt numFmtId="171" formatCode="0.000"/>
    <numFmt numFmtId="172" formatCode="#,##0.00\ &quot;zł&quot;"/>
    <numFmt numFmtId="173" formatCode="#,##0\ &quot;zł&quot;"/>
  </numFmts>
  <fonts count="93">
    <font>
      <sz val="11"/>
      <color theme="1"/>
      <name val="Calibri"/>
      <family val="2"/>
      <charset val="238"/>
      <scheme val="minor"/>
    </font>
    <font>
      <sz val="11"/>
      <color theme="1"/>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family val="2"/>
      <charset val="238"/>
    </font>
    <font>
      <b/>
      <sz val="10"/>
      <name val="Arial"/>
      <family val="2"/>
      <charset val="238"/>
    </font>
    <font>
      <sz val="11"/>
      <name val="Arial"/>
      <family val="2"/>
      <charset val="238"/>
    </font>
    <font>
      <b/>
      <sz val="22"/>
      <name val="Arial"/>
      <family val="2"/>
      <charset val="238"/>
    </font>
    <font>
      <b/>
      <sz val="16"/>
      <name val="Arial"/>
      <family val="2"/>
      <charset val="238"/>
    </font>
    <font>
      <b/>
      <sz val="9"/>
      <name val="Arial"/>
      <family val="2"/>
      <charset val="238"/>
    </font>
    <font>
      <sz val="9"/>
      <name val="Arial"/>
      <family val="2"/>
      <charset val="238"/>
    </font>
    <font>
      <b/>
      <sz val="11"/>
      <name val="Arial"/>
      <family val="2"/>
      <charset val="238"/>
    </font>
    <font>
      <sz val="11"/>
      <color rgb="FFFF0000"/>
      <name val="Arial"/>
      <family val="2"/>
      <charset val="238"/>
    </font>
    <font>
      <b/>
      <sz val="11"/>
      <color rgb="FFFF0000"/>
      <name val="Arial"/>
      <family val="2"/>
      <charset val="238"/>
    </font>
    <font>
      <sz val="11"/>
      <color indexed="8"/>
      <name val="Calibri"/>
      <family val="2"/>
      <charset val="238"/>
    </font>
    <font>
      <sz val="11"/>
      <color indexed="8"/>
      <name val="Czcionka tekstu podstawowego"/>
      <family val="2"/>
      <charset val="238"/>
    </font>
    <font>
      <sz val="11"/>
      <color indexed="9"/>
      <name val="Calibri"/>
      <family val="2"/>
      <charset val="238"/>
    </font>
    <font>
      <sz val="11"/>
      <color indexed="9"/>
      <name val="Czcionka tekstu podstawowego"/>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62"/>
      <name val="Czcionka tekstu podstawowego"/>
      <family val="2"/>
      <charset val="238"/>
    </font>
    <font>
      <b/>
      <sz val="11"/>
      <color indexed="63"/>
      <name val="Czcionka tekstu podstawowego"/>
      <family val="2"/>
      <charset val="238"/>
    </font>
    <font>
      <sz val="10"/>
      <color rgb="FF006100"/>
      <name val="Tahoma"/>
      <family val="2"/>
      <charset val="238"/>
    </font>
    <font>
      <sz val="11"/>
      <color theme="1"/>
      <name val="Calibri"/>
      <family val="2"/>
      <scheme val="minor"/>
    </font>
    <font>
      <u/>
      <sz val="10"/>
      <color rgb="FF0000FF"/>
      <name val="Arial CE"/>
      <charset val="238"/>
    </font>
    <font>
      <sz val="11"/>
      <color rgb="FF000000"/>
      <name val="Calibri"/>
      <family val="2"/>
      <charset val="238"/>
    </font>
    <font>
      <i/>
      <sz val="11"/>
      <color indexed="23"/>
      <name val="Calibri"/>
      <family val="2"/>
      <charset val="238"/>
    </font>
    <font>
      <sz val="11"/>
      <color indexed="17"/>
      <name val="Calibri"/>
      <family val="2"/>
      <charset val="238"/>
    </font>
    <font>
      <b/>
      <i/>
      <sz val="16"/>
      <color theme="1"/>
      <name val="Arial"/>
      <family val="2"/>
      <charset val="238"/>
    </font>
    <font>
      <b/>
      <sz val="15"/>
      <color indexed="56"/>
      <name val="Calibri"/>
      <family val="2"/>
      <charset val="238"/>
    </font>
    <font>
      <b/>
      <sz val="13"/>
      <color indexed="56"/>
      <name val="Calibri"/>
      <family val="2"/>
      <charset val="238"/>
    </font>
    <font>
      <b/>
      <sz val="11"/>
      <color indexed="56"/>
      <name val="Calibri"/>
      <family val="2"/>
      <charset val="238"/>
    </font>
    <font>
      <u/>
      <sz val="10"/>
      <color indexed="12"/>
      <name val="Arial"/>
      <family val="2"/>
      <charset val="238"/>
    </font>
    <font>
      <u/>
      <sz val="11"/>
      <color theme="10"/>
      <name val="Czcionka tekstu podstawowego"/>
      <family val="2"/>
      <charset val="238"/>
    </font>
    <font>
      <u/>
      <sz val="11"/>
      <color theme="10"/>
      <name val="Calibri"/>
      <family val="2"/>
      <charset val="238"/>
    </font>
    <font>
      <u/>
      <sz val="10"/>
      <color indexed="12"/>
      <name val="Arial CE"/>
      <charset val="238"/>
    </font>
    <font>
      <u/>
      <sz val="10"/>
      <color indexed="12"/>
      <name val="Arial CE"/>
      <family val="2"/>
      <charset val="238"/>
    </font>
    <font>
      <u/>
      <sz val="11"/>
      <color theme="10"/>
      <name val="Calibri"/>
      <family val="2"/>
      <charset val="238"/>
      <scheme val="minor"/>
    </font>
    <font>
      <sz val="11"/>
      <color indexed="62"/>
      <name val="Calibri"/>
      <family val="2"/>
      <charset val="238"/>
    </font>
    <font>
      <sz val="11"/>
      <color indexed="52"/>
      <name val="Czcionka tekstu podstawowego"/>
      <family val="2"/>
      <charset val="238"/>
    </font>
    <font>
      <sz val="11"/>
      <color indexed="52"/>
      <name val="Calibri"/>
      <family val="2"/>
      <charset val="238"/>
    </font>
    <font>
      <b/>
      <sz val="15"/>
      <color indexed="62"/>
      <name val="Czcionka tekstu podstawowego"/>
      <family val="2"/>
      <charset val="238"/>
    </font>
    <font>
      <b/>
      <sz val="13"/>
      <color indexed="62"/>
      <name val="Czcionka tekstu podstawowego"/>
      <family val="2"/>
      <charset val="238"/>
    </font>
    <font>
      <b/>
      <sz val="11"/>
      <color indexed="62"/>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alibri"/>
      <family val="2"/>
      <charset val="238"/>
    </font>
    <font>
      <sz val="11"/>
      <color theme="1"/>
      <name val="Czcionka tekstu podstawowego"/>
      <family val="2"/>
      <charset val="238"/>
    </font>
    <font>
      <sz val="10"/>
      <color rgb="FF000000"/>
      <name val="Arial"/>
      <family val="2"/>
      <charset val="238"/>
    </font>
    <font>
      <sz val="10"/>
      <name val="Arial CE"/>
      <charset val="238"/>
    </font>
    <font>
      <b/>
      <sz val="11"/>
      <color indexed="52"/>
      <name val="Czcionka tekstu podstawowego"/>
      <family val="2"/>
      <charset val="238"/>
    </font>
    <font>
      <u/>
      <sz val="10"/>
      <color indexed="36"/>
      <name val="Arial"/>
      <family val="2"/>
      <charset val="238"/>
    </font>
    <font>
      <b/>
      <sz val="11"/>
      <color indexed="63"/>
      <name val="Calibri"/>
      <family val="2"/>
      <charset val="238"/>
    </font>
    <font>
      <b/>
      <i/>
      <u/>
      <sz val="11"/>
      <color theme="1"/>
      <name val="Arial"/>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b/>
      <sz val="11"/>
      <color indexed="8"/>
      <name val="Calibri"/>
      <family val="2"/>
      <charset val="238"/>
    </font>
    <font>
      <b/>
      <sz val="18"/>
      <color indexed="62"/>
      <name val="Cambria"/>
      <family val="2"/>
      <charset val="238"/>
    </font>
    <font>
      <sz val="10"/>
      <name val="Arial"/>
      <family val="2"/>
    </font>
    <font>
      <sz val="10"/>
      <color indexed="8"/>
      <name val="Calibri"/>
      <family val="2"/>
      <charset val="238"/>
    </font>
    <font>
      <sz val="11"/>
      <color indexed="10"/>
      <name val="Calibri"/>
      <family val="2"/>
      <charset val="238"/>
    </font>
    <font>
      <sz val="11"/>
      <color indexed="20"/>
      <name val="Czcionka tekstu podstawowego"/>
      <family val="2"/>
      <charset val="238"/>
    </font>
    <font>
      <b/>
      <sz val="8"/>
      <name val="Arial"/>
      <family val="2"/>
      <charset val="238"/>
    </font>
    <font>
      <sz val="10"/>
      <color theme="0"/>
      <name val="Arial"/>
      <family val="2"/>
      <charset val="238"/>
    </font>
    <font>
      <b/>
      <sz val="10"/>
      <color theme="0"/>
      <name val="Arial"/>
      <family val="2"/>
      <charset val="238"/>
    </font>
    <font>
      <sz val="8"/>
      <name val="Arial"/>
      <family val="2"/>
      <charset val="238"/>
    </font>
    <font>
      <sz val="7"/>
      <name val="Arial"/>
      <family val="2"/>
      <charset val="238"/>
    </font>
    <font>
      <b/>
      <sz val="10"/>
      <name val="Arial CE"/>
      <charset val="238"/>
    </font>
    <font>
      <b/>
      <sz val="8"/>
      <color theme="1"/>
      <name val="Arial"/>
      <family val="2"/>
      <charset val="238"/>
    </font>
    <font>
      <sz val="9"/>
      <color theme="1"/>
      <name val="Arial"/>
      <family val="2"/>
      <charset val="238"/>
    </font>
    <font>
      <b/>
      <sz val="9"/>
      <color theme="1"/>
      <name val="Arial"/>
      <family val="2"/>
      <charset val="238"/>
    </font>
    <font>
      <b/>
      <sz val="10"/>
      <color rgb="FFC00000"/>
      <name val="Arial CE"/>
      <charset val="238"/>
    </font>
    <font>
      <b/>
      <sz val="7"/>
      <name val="Arial"/>
      <family val="2"/>
      <charset val="238"/>
    </font>
    <font>
      <sz val="8"/>
      <color rgb="FF000000"/>
      <name val="Tahoma"/>
      <family val="2"/>
      <charset val="238"/>
    </font>
    <font>
      <sz val="7"/>
      <color theme="1"/>
      <name val="Arial"/>
      <family val="2"/>
      <charset val="238"/>
    </font>
    <font>
      <i/>
      <sz val="9"/>
      <name val="Arial"/>
      <family val="2"/>
      <charset val="238"/>
    </font>
    <font>
      <b/>
      <sz val="10"/>
      <color theme="3"/>
      <name val="Arial CE"/>
      <charset val="238"/>
    </font>
    <font>
      <b/>
      <sz val="8"/>
      <color rgb="FFC00000"/>
      <name val="Arial"/>
      <family val="2"/>
      <charset val="238"/>
    </font>
    <font>
      <sz val="8"/>
      <color rgb="FFC00000"/>
      <name val="Arial"/>
      <family val="2"/>
      <charset val="238"/>
    </font>
    <font>
      <sz val="7"/>
      <color rgb="FFC00000"/>
      <name val="Arial"/>
      <family val="2"/>
      <charset val="238"/>
    </font>
  </fonts>
  <fills count="8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indexed="31"/>
        <bgColor indexed="41"/>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41"/>
      </patternFill>
    </fill>
    <fill>
      <patternFill patternType="solid">
        <fgColor indexed="9"/>
      </patternFill>
    </fill>
    <fill>
      <patternFill patternType="solid">
        <fgColor indexed="47"/>
      </patternFill>
    </fill>
    <fill>
      <patternFill patternType="solid">
        <fgColor indexed="26"/>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22"/>
      </patternFill>
    </fill>
    <fill>
      <patternFill patternType="solid">
        <fgColor indexed="4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9"/>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4"/>
      </patternFill>
    </fill>
    <fill>
      <patternFill patternType="solid">
        <fgColor indexed="22"/>
        <bgColor indexed="50"/>
      </patternFill>
    </fill>
    <fill>
      <patternFill patternType="solid">
        <fgColor indexed="55"/>
        <bgColor indexed="24"/>
      </patternFill>
    </fill>
    <fill>
      <patternFill patternType="solid">
        <fgColor indexed="43"/>
        <bgColor indexed="26"/>
      </patternFill>
    </fill>
    <fill>
      <patternFill patternType="solid">
        <fgColor indexed="26"/>
        <bgColor indexed="9"/>
      </patternFill>
    </fill>
    <fill>
      <patternFill patternType="solid">
        <fgColor indexed="45"/>
      </patternFill>
    </fill>
    <fill>
      <patternFill patternType="solid">
        <fgColor rgb="FFC0000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8" tint="0.59999389629810485"/>
        <bgColor indexed="64"/>
      </patternFill>
    </fill>
    <fill>
      <patternFill patternType="solid">
        <fgColor theme="7" tint="0.79998168889431442"/>
        <bgColor indexed="64"/>
      </patternFill>
    </fill>
  </fills>
  <borders count="17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thick">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style="thick">
        <color indexed="64"/>
      </right>
      <top style="medium">
        <color indexed="64"/>
      </top>
      <bottom/>
      <diagonal/>
    </border>
    <border>
      <left style="thick">
        <color indexed="64"/>
      </left>
      <right style="thick">
        <color indexed="64"/>
      </right>
      <top style="thick">
        <color indexed="64"/>
      </top>
      <bottom/>
      <diagonal/>
    </border>
    <border>
      <left style="thin">
        <color indexed="64"/>
      </left>
      <right style="thick">
        <color indexed="64"/>
      </right>
      <top/>
      <bottom/>
      <diagonal/>
    </border>
    <border>
      <left style="thick">
        <color indexed="64"/>
      </left>
      <right style="thick">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bottom style="thick">
        <color indexed="64"/>
      </bottom>
      <diagonal/>
    </border>
    <border>
      <left/>
      <right/>
      <top/>
      <bottom style="double">
        <color indexed="64"/>
      </bottom>
      <diagonal/>
    </border>
    <border>
      <left/>
      <right style="medium">
        <color indexed="64"/>
      </right>
      <top style="thick">
        <color indexed="64"/>
      </top>
      <bottom style="double">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auto="1"/>
      </top>
      <bottom style="thin">
        <color auto="1"/>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thick">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medium">
        <color auto="1"/>
      </right>
      <top/>
      <bottom style="thin">
        <color auto="1"/>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style="medium">
        <color indexed="64"/>
      </right>
      <top style="dotted">
        <color indexed="64"/>
      </top>
      <bottom style="double">
        <color indexed="64"/>
      </bottom>
      <diagonal/>
    </border>
    <border>
      <left style="thin">
        <color indexed="64"/>
      </left>
      <right/>
      <top style="dotted">
        <color indexed="64"/>
      </top>
      <bottom style="double">
        <color indexed="64"/>
      </bottom>
      <diagonal/>
    </border>
    <border>
      <left style="thin">
        <color indexed="64"/>
      </left>
      <right/>
      <top/>
      <bottom style="double">
        <color indexed="64"/>
      </bottom>
      <diagonal/>
    </border>
    <border>
      <left style="thin">
        <color indexed="64"/>
      </left>
      <right style="thin">
        <color indexed="64"/>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style="thin">
        <color indexed="64"/>
      </left>
      <right style="medium">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style="thin">
        <color auto="1"/>
      </left>
      <right style="medium">
        <color indexed="64"/>
      </right>
      <top style="thin">
        <color auto="1"/>
      </top>
      <bottom/>
      <diagonal/>
    </border>
    <border>
      <left style="thin">
        <color indexed="64"/>
      </left>
      <right/>
      <top/>
      <bottom/>
      <diagonal/>
    </border>
    <border>
      <left/>
      <right style="medium">
        <color indexed="64"/>
      </right>
      <top/>
      <bottom style="dotted">
        <color indexed="64"/>
      </bottom>
      <diagonal/>
    </border>
    <border>
      <left style="medium">
        <color indexed="64"/>
      </left>
      <right style="thin">
        <color indexed="64"/>
      </right>
      <top/>
      <bottom style="dotted">
        <color indexed="64"/>
      </bottom>
      <diagonal/>
    </border>
    <border>
      <left style="medium">
        <color indexed="64"/>
      </left>
      <right/>
      <top style="dotted">
        <color indexed="64"/>
      </top>
      <bottom style="double">
        <color indexed="64"/>
      </bottom>
      <diagonal/>
    </border>
    <border>
      <left/>
      <right style="medium">
        <color indexed="64"/>
      </right>
      <top style="dotted">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dotted">
        <color indexed="64"/>
      </top>
      <bottom style="double">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dotted">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dotted">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double">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dotted">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auto="1"/>
      </top>
      <bottom style="thin">
        <color auto="1"/>
      </bottom>
      <diagonal/>
    </border>
    <border>
      <left style="medium">
        <color indexed="64"/>
      </left>
      <right style="thin">
        <color indexed="64"/>
      </right>
      <top style="medium">
        <color indexed="64"/>
      </top>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right style="dotted">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dotted">
        <color indexed="64"/>
      </bottom>
      <diagonal/>
    </border>
    <border>
      <left style="thin">
        <color indexed="64"/>
      </left>
      <right style="medium">
        <color indexed="64"/>
      </right>
      <top/>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thin">
        <color indexed="64"/>
      </bottom>
      <diagonal/>
    </border>
    <border>
      <left style="thin">
        <color indexed="64"/>
      </left>
      <right style="thick">
        <color indexed="64"/>
      </right>
      <top style="medium">
        <color indexed="64"/>
      </top>
      <bottom style="medium">
        <color indexed="64"/>
      </bottom>
      <diagonal/>
    </border>
    <border>
      <left/>
      <right style="thick">
        <color indexed="64"/>
      </right>
      <top style="thin">
        <color indexed="64"/>
      </top>
      <bottom/>
      <diagonal/>
    </border>
    <border>
      <left/>
      <right style="thick">
        <color indexed="64"/>
      </right>
      <top/>
      <bottom style="dotted">
        <color indexed="64"/>
      </bottom>
      <diagonal/>
    </border>
    <border>
      <left/>
      <right style="thick">
        <color indexed="64"/>
      </right>
      <top style="dotted">
        <color indexed="64"/>
      </top>
      <bottom style="double">
        <color indexed="64"/>
      </bottom>
      <diagonal/>
    </border>
    <border>
      <left/>
      <right style="thick">
        <color indexed="64"/>
      </right>
      <top style="double">
        <color indexed="64"/>
      </top>
      <bottom style="thin">
        <color indexed="64"/>
      </bottom>
      <diagonal/>
    </border>
    <border>
      <left style="medium">
        <color indexed="64"/>
      </left>
      <right style="thick">
        <color indexed="64"/>
      </right>
      <top style="thin">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medium">
        <color auto="1"/>
      </right>
      <top style="thin">
        <color auto="1"/>
      </top>
      <bottom style="double">
        <color indexed="64"/>
      </bottom>
      <diagonal/>
    </border>
    <border>
      <left style="thin">
        <color indexed="64"/>
      </left>
      <right style="thin">
        <color indexed="64"/>
      </right>
      <top style="thin">
        <color auto="1"/>
      </top>
      <bottom style="double">
        <color indexed="64"/>
      </bottom>
      <diagonal/>
    </border>
    <border>
      <left style="thin">
        <color indexed="64"/>
      </left>
      <right style="medium">
        <color indexed="64"/>
      </right>
      <top style="thin">
        <color auto="1"/>
      </top>
      <bottom style="double">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auto="1"/>
      </right>
      <top style="double">
        <color indexed="64"/>
      </top>
      <bottom style="medium">
        <color indexed="64"/>
      </bottom>
      <diagonal/>
    </border>
    <border>
      <left/>
      <right/>
      <top style="double">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auto="1"/>
      </right>
      <top style="double">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auto="1"/>
      </left>
      <right style="medium">
        <color indexed="64"/>
      </right>
      <top style="medium">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medium">
        <color indexed="64"/>
      </bottom>
      <diagonal/>
    </border>
    <border>
      <left/>
      <right style="thick">
        <color indexed="64"/>
      </right>
      <top style="medium">
        <color indexed="64"/>
      </top>
      <bottom style="thin">
        <color indexed="64"/>
      </bottom>
      <diagonal/>
    </border>
    <border>
      <left style="thin">
        <color auto="1"/>
      </left>
      <right style="thick">
        <color indexed="64"/>
      </right>
      <top style="thin">
        <color auto="1"/>
      </top>
      <bottom/>
      <diagonal/>
    </border>
    <border>
      <left style="thin">
        <color indexed="64"/>
      </left>
      <right style="thick">
        <color indexed="64"/>
      </right>
      <top/>
      <bottom style="dotted">
        <color indexed="64"/>
      </bottom>
      <diagonal/>
    </border>
    <border>
      <left style="thin">
        <color indexed="64"/>
      </left>
      <right style="thick">
        <color indexed="64"/>
      </right>
      <top style="dotted">
        <color indexed="64"/>
      </top>
      <bottom style="double">
        <color indexed="64"/>
      </bottom>
      <diagonal/>
    </border>
    <border>
      <left style="thin">
        <color indexed="64"/>
      </left>
      <right style="thick">
        <color indexed="64"/>
      </right>
      <top style="double">
        <color indexed="64"/>
      </top>
      <bottom style="medium">
        <color indexed="64"/>
      </bottom>
      <diagonal/>
    </border>
  </borders>
  <cellStyleXfs count="558">
    <xf numFmtId="0" fontId="0" fillId="0" borderId="0"/>
    <xf numFmtId="0" fontId="13" fillId="0" borderId="0"/>
    <xf numFmtId="0" fontId="23" fillId="36"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1" fillId="10" borderId="0" applyNumberFormat="0" applyBorder="0" applyAlignment="0" applyProtection="0"/>
    <xf numFmtId="0" fontId="24" fillId="42" borderId="0" applyNumberFormat="0" applyBorder="0" applyAlignment="0" applyProtection="0"/>
    <xf numFmtId="0" fontId="1" fillId="14" borderId="0" applyNumberFormat="0" applyBorder="0" applyAlignment="0" applyProtection="0"/>
    <xf numFmtId="0" fontId="24" fillId="43" borderId="0" applyNumberFormat="0" applyBorder="0" applyAlignment="0" applyProtection="0"/>
    <xf numFmtId="0" fontId="1" fillId="18" borderId="0" applyNumberFormat="0" applyBorder="0" applyAlignment="0" applyProtection="0"/>
    <xf numFmtId="0" fontId="24" fillId="44" borderId="0" applyNumberFormat="0" applyBorder="0" applyAlignment="0" applyProtection="0"/>
    <xf numFmtId="0" fontId="1" fillId="22" borderId="0" applyNumberFormat="0" applyBorder="0" applyAlignment="0" applyProtection="0"/>
    <xf numFmtId="0" fontId="24" fillId="4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39" borderId="0" applyNumberFormat="0" applyBorder="0" applyAlignment="0" applyProtection="0"/>
    <xf numFmtId="0" fontId="23" fillId="45" borderId="0" applyNumberFormat="0" applyBorder="0" applyAlignment="0" applyProtection="0"/>
    <xf numFmtId="0" fontId="23" fillId="48" borderId="0" applyNumberFormat="0" applyBorder="0" applyAlignment="0" applyProtection="0"/>
    <xf numFmtId="0" fontId="1" fillId="11" borderId="0" applyNumberFormat="0" applyBorder="0" applyAlignment="0" applyProtection="0"/>
    <xf numFmtId="0" fontId="24" fillId="49"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24" fillId="50" borderId="0" applyNumberFormat="0" applyBorder="0" applyAlignment="0" applyProtection="0"/>
    <xf numFmtId="0" fontId="1" fillId="23" borderId="0" applyNumberFormat="0" applyBorder="0" applyAlignment="0" applyProtection="0"/>
    <xf numFmtId="0" fontId="24" fillId="4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4" fillId="43" borderId="0" applyNumberFormat="0" applyBorder="0" applyAlignment="0" applyProtection="0"/>
    <xf numFmtId="0" fontId="25" fillId="51" borderId="0" applyNumberFormat="0" applyBorder="0" applyAlignment="0" applyProtection="0"/>
    <xf numFmtId="0" fontId="25" fillId="46" borderId="0" applyNumberFormat="0" applyBorder="0" applyAlignment="0" applyProtection="0"/>
    <xf numFmtId="0" fontId="25" fillId="47" borderId="0" applyNumberFormat="0" applyBorder="0" applyAlignment="0" applyProtection="0"/>
    <xf numFmtId="0" fontId="25" fillId="52" borderId="0" applyNumberFormat="0" applyBorder="0" applyAlignment="0" applyProtection="0"/>
    <xf numFmtId="0" fontId="25" fillId="53" borderId="0" applyNumberFormat="0" applyBorder="0" applyAlignment="0" applyProtection="0"/>
    <xf numFmtId="0" fontId="25" fillId="54" borderId="0" applyNumberFormat="0" applyBorder="0" applyAlignment="0" applyProtection="0"/>
    <xf numFmtId="0" fontId="12" fillId="12" borderId="0" applyNumberFormat="0" applyBorder="0" applyAlignment="0" applyProtection="0"/>
    <xf numFmtId="0" fontId="26" fillId="55" borderId="0" applyNumberFormat="0" applyBorder="0" applyAlignment="0" applyProtection="0"/>
    <xf numFmtId="0" fontId="12" fillId="16" borderId="0" applyNumberFormat="0" applyBorder="0" applyAlignment="0" applyProtection="0"/>
    <xf numFmtId="0" fontId="12" fillId="20" borderId="0" applyNumberFormat="0" applyBorder="0" applyAlignment="0" applyProtection="0"/>
    <xf numFmtId="0" fontId="26" fillId="50" borderId="0" applyNumberFormat="0" applyBorder="0" applyAlignment="0" applyProtection="0"/>
    <xf numFmtId="0" fontId="12" fillId="24" borderId="0" applyNumberFormat="0" applyBorder="0" applyAlignment="0" applyProtection="0"/>
    <xf numFmtId="0" fontId="26" fillId="49"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26" fillId="43" borderId="0" applyNumberFormat="0" applyBorder="0" applyAlignment="0" applyProtection="0"/>
    <xf numFmtId="0" fontId="25" fillId="56" borderId="0" applyNumberFormat="0" applyBorder="0" applyAlignment="0" applyProtection="0"/>
    <xf numFmtId="0" fontId="25" fillId="57" borderId="0" applyNumberFormat="0" applyBorder="0" applyAlignment="0" applyProtection="0"/>
    <xf numFmtId="0" fontId="25" fillId="58" borderId="0" applyNumberFormat="0" applyBorder="0" applyAlignment="0" applyProtection="0"/>
    <xf numFmtId="0" fontId="25" fillId="52" borderId="0" applyNumberFormat="0" applyBorder="0" applyAlignment="0" applyProtection="0"/>
    <xf numFmtId="0" fontId="25" fillId="53" borderId="0" applyNumberFormat="0" applyBorder="0" applyAlignment="0" applyProtection="0"/>
    <xf numFmtId="0" fontId="25" fillId="59" borderId="0" applyNumberFormat="0" applyBorder="0" applyAlignment="0" applyProtection="0"/>
    <xf numFmtId="0" fontId="12" fillId="9" borderId="0" applyNumberFormat="0" applyBorder="0" applyAlignment="0" applyProtection="0"/>
    <xf numFmtId="0" fontId="26" fillId="55"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26" fillId="60"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27" fillId="37" borderId="0" applyNumberFormat="0" applyBorder="0" applyAlignment="0" applyProtection="0"/>
    <xf numFmtId="0" fontId="28" fillId="61" borderId="40" applyNumberFormat="0" applyAlignment="0" applyProtection="0"/>
    <xf numFmtId="0" fontId="29" fillId="62" borderId="41" applyNumberFormat="0" applyAlignment="0" applyProtection="0"/>
    <xf numFmtId="0" fontId="30" fillId="43" borderId="40" applyNumberFormat="0" applyAlignment="0" applyProtection="0"/>
    <xf numFmtId="0" fontId="4" fillId="5" borderId="1" applyNumberFormat="0" applyAlignment="0" applyProtection="0"/>
    <xf numFmtId="0" fontId="31" fillId="42" borderId="42" applyNumberFormat="0" applyAlignment="0" applyProtection="0"/>
    <xf numFmtId="0" fontId="5" fillId="6" borderId="2" applyNumberFormat="0" applyAlignment="0" applyProtection="0"/>
    <xf numFmtId="0" fontId="31" fillId="42" borderId="42" applyNumberFormat="0" applyAlignment="0" applyProtection="0"/>
    <xf numFmtId="0" fontId="32" fillId="2" borderId="0" applyNumberFormat="0" applyBorder="0" applyAlignment="0" applyProtection="0"/>
    <xf numFmtId="0" fontId="32" fillId="2" borderId="0" applyNumberFormat="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13" fillId="0" borderId="0" applyFont="0" applyFill="0" applyBorder="0" applyAlignment="0" applyProtection="0"/>
    <xf numFmtId="164" fontId="23" fillId="0" borderId="0" applyFont="0" applyFill="0" applyBorder="0" applyAlignment="0" applyProtection="0"/>
    <xf numFmtId="164" fontId="1" fillId="0" borderId="0" applyFont="0" applyFill="0" applyBorder="0" applyAlignment="0" applyProtection="0"/>
    <xf numFmtId="164" fontId="13" fillId="0" borderId="0" applyFont="0" applyFill="0" applyBorder="0" applyAlignment="0" applyProtection="0"/>
    <xf numFmtId="164" fontId="3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23" fillId="0" borderId="0" applyFont="0" applyFill="0" applyBorder="0" applyAlignment="0" applyProtection="0"/>
    <xf numFmtId="165" fontId="34" fillId="0" borderId="0"/>
    <xf numFmtId="0" fontId="23" fillId="0" borderId="0"/>
    <xf numFmtId="165" fontId="35" fillId="0" borderId="0"/>
    <xf numFmtId="0" fontId="24" fillId="0" borderId="0"/>
    <xf numFmtId="165" fontId="35" fillId="0" borderId="0"/>
    <xf numFmtId="0" fontId="24" fillId="0" borderId="0"/>
    <xf numFmtId="0" fontId="24" fillId="0" borderId="0"/>
    <xf numFmtId="0" fontId="36" fillId="0" borderId="0" applyNumberFormat="0" applyFill="0" applyBorder="0" applyAlignment="0" applyProtection="0"/>
    <xf numFmtId="0" fontId="37" fillId="38" borderId="0" applyNumberFormat="0" applyBorder="0" applyAlignment="0" applyProtection="0"/>
    <xf numFmtId="0" fontId="38" fillId="0" borderId="0">
      <alignment horizontal="center"/>
    </xf>
    <xf numFmtId="0" fontId="39" fillId="0" borderId="43" applyNumberFormat="0" applyFill="0" applyAlignment="0" applyProtection="0"/>
    <xf numFmtId="0" fontId="40" fillId="0" borderId="44" applyNumberFormat="0" applyFill="0" applyAlignment="0" applyProtection="0"/>
    <xf numFmtId="0" fontId="41" fillId="0" borderId="45" applyNumberFormat="0" applyFill="0" applyAlignment="0" applyProtection="0"/>
    <xf numFmtId="0" fontId="41" fillId="0" borderId="0" applyNumberFormat="0" applyFill="0" applyBorder="0" applyAlignment="0" applyProtection="0"/>
    <xf numFmtId="0" fontId="38" fillId="0" borderId="0">
      <alignment horizontal="center" textRotation="90"/>
    </xf>
    <xf numFmtId="0" fontId="42" fillId="0" borderId="0" applyNumberFormat="0" applyFill="0" applyBorder="0" applyAlignment="0" applyProtection="0">
      <alignment vertical="top"/>
      <protection locked="0"/>
    </xf>
    <xf numFmtId="0" fontId="43" fillId="0" borderId="0" applyNumberFormat="0" applyFill="0" applyBorder="0" applyAlignment="0" applyProtection="0"/>
    <xf numFmtId="0" fontId="44"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7" fillId="0" borderId="0" applyNumberFormat="0" applyFill="0" applyBorder="0" applyAlignment="0" applyProtection="0"/>
    <xf numFmtId="0" fontId="44"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8" fillId="41" borderId="40" applyNumberFormat="0" applyAlignment="0" applyProtection="0"/>
    <xf numFmtId="0" fontId="49" fillId="0" borderId="46" applyNumberFormat="0" applyFill="0" applyAlignment="0" applyProtection="0"/>
    <xf numFmtId="0" fontId="7" fillId="0" borderId="3" applyNumberFormat="0" applyFill="0" applyAlignment="0" applyProtection="0"/>
    <xf numFmtId="0" fontId="8" fillId="7" borderId="4" applyNumberFormat="0" applyAlignment="0" applyProtection="0"/>
    <xf numFmtId="0" fontId="50" fillId="0" borderId="46" applyNumberFormat="0" applyFill="0" applyAlignment="0" applyProtection="0"/>
    <xf numFmtId="0" fontId="51" fillId="0" borderId="47" applyNumberFormat="0" applyFill="0" applyAlignment="0" applyProtection="0"/>
    <xf numFmtId="0" fontId="52" fillId="0" borderId="44" applyNumberFormat="0" applyFill="0" applyAlignment="0" applyProtection="0"/>
    <xf numFmtId="0" fontId="53" fillId="0" borderId="48" applyNumberFormat="0" applyFill="0" applyAlignment="0" applyProtection="0"/>
    <xf numFmtId="0" fontId="53" fillId="0" borderId="0" applyNumberFormat="0" applyFill="0" applyBorder="0" applyAlignment="0" applyProtection="0"/>
    <xf numFmtId="0" fontId="54" fillId="0" borderId="43" applyNumberFormat="0" applyFill="0" applyAlignment="0" applyProtection="0"/>
    <xf numFmtId="0" fontId="51" fillId="0" borderId="47" applyNumberFormat="0" applyFill="0" applyAlignment="0" applyProtection="0"/>
    <xf numFmtId="0" fontId="55" fillId="0" borderId="44" applyNumberFormat="0" applyFill="0" applyAlignment="0" applyProtection="0"/>
    <xf numFmtId="0" fontId="52" fillId="0" borderId="44" applyNumberFormat="0" applyFill="0" applyAlignment="0" applyProtection="0"/>
    <xf numFmtId="0" fontId="56" fillId="0" borderId="45" applyNumberFormat="0" applyFill="0" applyAlignment="0" applyProtection="0"/>
    <xf numFmtId="0" fontId="53" fillId="0" borderId="48" applyNumberFormat="0" applyFill="0" applyAlignment="0" applyProtection="0"/>
    <xf numFmtId="0" fontId="56" fillId="0" borderId="0" applyNumberFormat="0" applyFill="0" applyBorder="0" applyAlignment="0" applyProtection="0"/>
    <xf numFmtId="0" fontId="53" fillId="0" borderId="0" applyNumberFormat="0" applyFill="0" applyBorder="0" applyAlignment="0" applyProtection="0"/>
    <xf numFmtId="0" fontId="57" fillId="63" borderId="0" applyNumberFormat="0" applyBorder="0" applyAlignment="0" applyProtection="0"/>
    <xf numFmtId="0" fontId="3" fillId="4" borderId="0" applyNumberFormat="0" applyBorder="0" applyAlignment="0" applyProtection="0"/>
    <xf numFmtId="0" fontId="1" fillId="0" borderId="0"/>
    <xf numFmtId="0" fontId="1" fillId="0" borderId="0"/>
    <xf numFmtId="166"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6" fontId="13" fillId="0" borderId="0"/>
    <xf numFmtId="0" fontId="1" fillId="0" borderId="0"/>
    <xf numFmtId="0" fontId="1" fillId="0" borderId="0"/>
    <xf numFmtId="0" fontId="1" fillId="0" borderId="0"/>
    <xf numFmtId="0" fontId="13" fillId="0" borderId="0"/>
    <xf numFmtId="0" fontId="13" fillId="0" borderId="0"/>
    <xf numFmtId="0" fontId="1" fillId="0" borderId="0"/>
    <xf numFmtId="166" fontId="13" fillId="0" borderId="0"/>
    <xf numFmtId="0" fontId="1" fillId="0" borderId="0"/>
    <xf numFmtId="166" fontId="13" fillId="0" borderId="0"/>
    <xf numFmtId="0" fontId="1" fillId="0" borderId="0"/>
    <xf numFmtId="0" fontId="13" fillId="0" borderId="0"/>
    <xf numFmtId="166" fontId="13" fillId="0" borderId="0"/>
    <xf numFmtId="166" fontId="13" fillId="0" borderId="0"/>
    <xf numFmtId="0" fontId="13" fillId="0" borderId="0"/>
    <xf numFmtId="0" fontId="13" fillId="0" borderId="0"/>
    <xf numFmtId="166"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35" fillId="0" borderId="0"/>
    <xf numFmtId="0" fontId="1" fillId="0" borderId="0"/>
    <xf numFmtId="0" fontId="1" fillId="0" borderId="0"/>
    <xf numFmtId="0" fontId="1" fillId="0" borderId="0"/>
    <xf numFmtId="0" fontId="1" fillId="0" borderId="0"/>
    <xf numFmtId="0" fontId="1" fillId="0" borderId="0"/>
    <xf numFmtId="0" fontId="1" fillId="0" borderId="0"/>
    <xf numFmtId="165" fontId="35" fillId="0" borderId="0"/>
    <xf numFmtId="0" fontId="1" fillId="0" borderId="0"/>
    <xf numFmtId="0" fontId="1" fillId="0" borderId="0"/>
    <xf numFmtId="0" fontId="1" fillId="0" borderId="0"/>
    <xf numFmtId="0" fontId="1" fillId="0" borderId="0"/>
    <xf numFmtId="0" fontId="1" fillId="0" borderId="0"/>
    <xf numFmtId="0" fontId="1" fillId="0" borderId="0"/>
    <xf numFmtId="165"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165" fontId="35" fillId="0" borderId="0"/>
    <xf numFmtId="166" fontId="13" fillId="0" borderId="0"/>
    <xf numFmtId="0" fontId="1" fillId="0" borderId="0"/>
    <xf numFmtId="0" fontId="1" fillId="0" borderId="0"/>
    <xf numFmtId="165"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6" fontId="13" fillId="0" borderId="0"/>
    <xf numFmtId="0" fontId="1" fillId="0" borderId="0"/>
    <xf numFmtId="0" fontId="1" fillId="0" borderId="0"/>
    <xf numFmtId="0" fontId="58" fillId="0" borderId="0"/>
    <xf numFmtId="0" fontId="58" fillId="0" borderId="0"/>
    <xf numFmtId="166" fontId="13" fillId="0" borderId="0"/>
    <xf numFmtId="0" fontId="13" fillId="0" borderId="0"/>
    <xf numFmtId="166" fontId="13" fillId="0" borderId="0"/>
    <xf numFmtId="0" fontId="1" fillId="0" borderId="0"/>
    <xf numFmtId="0" fontId="1" fillId="0" borderId="0"/>
    <xf numFmtId="0" fontId="1" fillId="0" borderId="0"/>
    <xf numFmtId="166" fontId="13" fillId="0" borderId="0"/>
    <xf numFmtId="0" fontId="1" fillId="0" borderId="0"/>
    <xf numFmtId="0" fontId="1" fillId="0" borderId="0"/>
    <xf numFmtId="0" fontId="1" fillId="0" borderId="0"/>
    <xf numFmtId="0" fontId="13" fillId="0" borderId="0"/>
    <xf numFmtId="165" fontId="59" fillId="0" borderId="0"/>
    <xf numFmtId="0" fontId="1" fillId="0" borderId="0"/>
    <xf numFmtId="166" fontId="13" fillId="0" borderId="0"/>
    <xf numFmtId="0" fontId="13" fillId="0" borderId="0"/>
    <xf numFmtId="166" fontId="13" fillId="0" borderId="0"/>
    <xf numFmtId="0" fontId="60" fillId="0" borderId="0"/>
    <xf numFmtId="0" fontId="60" fillId="0" borderId="0"/>
    <xf numFmtId="0" fontId="23" fillId="64" borderId="49" applyNumberFormat="0" applyAlignment="0" applyProtection="0"/>
    <xf numFmtId="0" fontId="6" fillId="6" borderId="1" applyNumberFormat="0" applyAlignment="0" applyProtection="0"/>
    <xf numFmtId="0" fontId="61" fillId="42" borderId="50" applyNumberFormat="0" applyAlignment="0" applyProtection="0"/>
    <xf numFmtId="0" fontId="62" fillId="0" borderId="0" applyNumberFormat="0" applyFill="0" applyBorder="0" applyAlignment="0" applyProtection="0">
      <alignment vertical="top"/>
      <protection locked="0"/>
    </xf>
    <xf numFmtId="0" fontId="63" fillId="61" borderId="51" applyNumberFormat="0" applyAlignment="0" applyProtection="0"/>
    <xf numFmtId="9" fontId="58" fillId="0" borderId="0" applyFont="0" applyFill="0" applyBorder="0" applyAlignment="0" applyProtection="0"/>
    <xf numFmtId="9" fontId="58" fillId="0" borderId="0" applyFont="0" applyFill="0" applyBorder="0" applyAlignment="0" applyProtection="0"/>
    <xf numFmtId="167" fontId="35" fillId="0" borderId="0"/>
    <xf numFmtId="9" fontId="23"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3"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0" fontId="64" fillId="0" borderId="0"/>
    <xf numFmtId="168" fontId="64" fillId="0" borderId="0"/>
    <xf numFmtId="0" fontId="11" fillId="0" borderId="6" applyNumberFormat="0" applyFill="0" applyAlignment="0" applyProtection="0"/>
    <xf numFmtId="0" fontId="65" fillId="0" borderId="52" applyNumberFormat="0" applyFill="0" applyAlignment="0" applyProtection="0"/>
    <xf numFmtId="0" fontId="66" fillId="0" borderId="0" applyNumberFormat="0" applyFill="0" applyBorder="0" applyAlignment="0" applyProtection="0"/>
    <xf numFmtId="0" fontId="10" fillId="0" borderId="0" applyNumberFormat="0" applyFill="0" applyBorder="0" applyAlignment="0" applyProtection="0"/>
    <xf numFmtId="0" fontId="67" fillId="0" borderId="0" applyNumberFormat="0" applyFill="0" applyBorder="0" applyAlignment="0" applyProtection="0"/>
    <xf numFmtId="0" fontId="9" fillId="0" borderId="0" applyNumberFormat="0" applyFill="0" applyBorder="0" applyAlignment="0" applyProtection="0"/>
    <xf numFmtId="0" fontId="68" fillId="0" borderId="0" applyNumberFormat="0" applyFill="0" applyBorder="0" applyAlignment="0" applyProtection="0"/>
    <xf numFmtId="0" fontId="69" fillId="0" borderId="53" applyNumberFormat="0" applyFill="0" applyAlignment="0" applyProtection="0"/>
    <xf numFmtId="0" fontId="70" fillId="0" borderId="0" applyNumberFormat="0" applyFill="0" applyBorder="0" applyAlignment="0" applyProtection="0"/>
    <xf numFmtId="0" fontId="68" fillId="0" borderId="0" applyNumberFormat="0" applyFill="0" applyBorder="0" applyAlignment="0" applyProtection="0"/>
    <xf numFmtId="0" fontId="70" fillId="0" borderId="0" applyNumberFormat="0" applyFill="0" applyBorder="0" applyAlignment="0" applyProtection="0"/>
    <xf numFmtId="0" fontId="23" fillId="8" borderId="5" applyNumberFormat="0" applyFont="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9" fontId="13" fillId="0" borderId="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0" fontId="35"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169" fontId="13"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7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73" fillId="0" borderId="0" applyNumberFormat="0" applyFill="0" applyBorder="0" applyAlignment="0" applyProtection="0"/>
    <xf numFmtId="0" fontId="74" fillId="65" borderId="0" applyNumberFormat="0" applyBorder="0" applyAlignment="0" applyProtection="0"/>
    <xf numFmtId="0" fontId="2" fillId="3" borderId="0" applyNumberFormat="0" applyBorder="0" applyAlignment="0" applyProtection="0"/>
    <xf numFmtId="0" fontId="1" fillId="0" borderId="0"/>
    <xf numFmtId="0" fontId="1" fillId="0" borderId="0"/>
    <xf numFmtId="0" fontId="1" fillId="0" borderId="0"/>
  </cellStyleXfs>
  <cellXfs count="481">
    <xf numFmtId="0" fontId="0" fillId="0" borderId="0" xfId="0"/>
    <xf numFmtId="0" fontId="13" fillId="0" borderId="0" xfId="1"/>
    <xf numFmtId="0" fontId="13" fillId="0" borderId="7" xfId="1" applyBorder="1"/>
    <xf numFmtId="0" fontId="13" fillId="0" borderId="8" xfId="1" applyBorder="1"/>
    <xf numFmtId="0" fontId="13" fillId="0" borderId="9" xfId="1" applyBorder="1"/>
    <xf numFmtId="0" fontId="14" fillId="33" borderId="10" xfId="1" applyFont="1" applyFill="1" applyBorder="1" applyAlignment="1">
      <alignment vertical="center"/>
    </xf>
    <xf numFmtId="0" fontId="14" fillId="33" borderId="11" xfId="1" applyFont="1" applyFill="1" applyBorder="1" applyAlignment="1">
      <alignment horizontal="left" vertical="center"/>
    </xf>
    <xf numFmtId="0" fontId="13" fillId="0" borderId="0" xfId="1" applyBorder="1"/>
    <xf numFmtId="0" fontId="13" fillId="0" borderId="21" xfId="1" applyBorder="1"/>
    <xf numFmtId="0" fontId="13" fillId="0" borderId="21" xfId="1" applyBorder="1" applyAlignment="1">
      <alignment horizontal="center"/>
    </xf>
    <xf numFmtId="0" fontId="13" fillId="0" borderId="22" xfId="1" applyBorder="1"/>
    <xf numFmtId="0" fontId="13" fillId="0" borderId="25" xfId="1" applyBorder="1"/>
    <xf numFmtId="0" fontId="13" fillId="0" borderId="7" xfId="1" applyFont="1" applyBorder="1"/>
    <xf numFmtId="3" fontId="13" fillId="0" borderId="7" xfId="1" applyNumberFormat="1" applyBorder="1" applyAlignment="1">
      <alignment horizontal="left"/>
    </xf>
    <xf numFmtId="0" fontId="13" fillId="0" borderId="26" xfId="1" applyBorder="1"/>
    <xf numFmtId="0" fontId="14" fillId="34" borderId="27" xfId="1" applyFont="1" applyFill="1" applyBorder="1"/>
    <xf numFmtId="0" fontId="14" fillId="33" borderId="28" xfId="1" applyFont="1" applyFill="1" applyBorder="1" applyAlignment="1">
      <alignment horizontal="center" vertical="center"/>
    </xf>
    <xf numFmtId="0" fontId="14" fillId="33" borderId="28" xfId="1" applyFont="1" applyFill="1" applyBorder="1" applyAlignment="1">
      <alignment vertical="center"/>
    </xf>
    <xf numFmtId="0" fontId="14" fillId="33" borderId="11" xfId="1" applyFont="1" applyFill="1" applyBorder="1" applyAlignment="1">
      <alignment vertical="center"/>
    </xf>
    <xf numFmtId="0" fontId="14" fillId="34" borderId="29" xfId="1" applyFont="1" applyFill="1" applyBorder="1" applyAlignment="1">
      <alignment horizontal="center" vertical="center"/>
    </xf>
    <xf numFmtId="0" fontId="13" fillId="0" borderId="30" xfId="1" applyFont="1" applyBorder="1" applyAlignment="1">
      <alignment horizontal="center" vertical="center"/>
    </xf>
    <xf numFmtId="0" fontId="13" fillId="0" borderId="31" xfId="1" applyFont="1" applyBorder="1" applyAlignment="1">
      <alignment horizontal="center" vertical="center"/>
    </xf>
    <xf numFmtId="0" fontId="13" fillId="0" borderId="32" xfId="1" applyFont="1" applyBorder="1" applyAlignment="1">
      <alignment horizontal="center" vertical="center"/>
    </xf>
    <xf numFmtId="0" fontId="13" fillId="0" borderId="33" xfId="1" applyBorder="1" applyAlignment="1">
      <alignment horizontal="center" vertical="center"/>
    </xf>
    <xf numFmtId="0" fontId="14" fillId="35" borderId="34" xfId="1" applyFont="1" applyFill="1" applyBorder="1" applyAlignment="1">
      <alignment horizontal="center" vertical="center"/>
    </xf>
    <xf numFmtId="0" fontId="19" fillId="0" borderId="18" xfId="1" applyFont="1" applyBorder="1" applyAlignment="1">
      <alignment horizontal="left" vertical="center"/>
    </xf>
    <xf numFmtId="3" fontId="19" fillId="0" borderId="18" xfId="1" applyNumberFormat="1" applyFont="1" applyBorder="1" applyAlignment="1">
      <alignment horizontal="center" vertical="center"/>
    </xf>
    <xf numFmtId="0" fontId="13" fillId="0" borderId="39" xfId="1" applyBorder="1"/>
    <xf numFmtId="0" fontId="13" fillId="0" borderId="0" xfId="1" applyAlignment="1"/>
    <xf numFmtId="0" fontId="13" fillId="0" borderId="0" xfId="134"/>
    <xf numFmtId="0" fontId="13" fillId="0" borderId="0" xfId="134" applyBorder="1"/>
    <xf numFmtId="0" fontId="13" fillId="0" borderId="39" xfId="134" applyBorder="1"/>
    <xf numFmtId="0" fontId="13" fillId="0" borderId="9" xfId="134" applyBorder="1"/>
    <xf numFmtId="0" fontId="76" fillId="66" borderId="59" xfId="134" applyFont="1" applyFill="1" applyBorder="1"/>
    <xf numFmtId="0" fontId="76" fillId="66" borderId="60" xfId="134" applyFont="1" applyFill="1" applyBorder="1"/>
    <xf numFmtId="0" fontId="77" fillId="66" borderId="61" xfId="134" applyFont="1" applyFill="1" applyBorder="1"/>
    <xf numFmtId="0" fontId="76" fillId="66" borderId="9" xfId="134" applyFont="1" applyFill="1" applyBorder="1"/>
    <xf numFmtId="0" fontId="76" fillId="66" borderId="39" xfId="134" applyFont="1" applyFill="1" applyBorder="1"/>
    <xf numFmtId="0" fontId="77" fillId="66" borderId="62" xfId="134" applyFont="1" applyFill="1" applyBorder="1"/>
    <xf numFmtId="0" fontId="13" fillId="0" borderId="26" xfId="134" applyBorder="1"/>
    <xf numFmtId="3" fontId="13" fillId="0" borderId="0" xfId="134" applyNumberFormat="1"/>
    <xf numFmtId="2" fontId="18" fillId="0" borderId="0" xfId="191" applyNumberFormat="1" applyFont="1" applyFill="1" applyBorder="1" applyAlignment="1" applyProtection="1">
      <alignment horizontal="center" vertical="center"/>
      <protection locked="0"/>
    </xf>
    <xf numFmtId="2" fontId="18" fillId="67" borderId="66" xfId="191" applyNumberFormat="1" applyFont="1" applyFill="1" applyBorder="1" applyAlignment="1" applyProtection="1">
      <alignment horizontal="center" vertical="center"/>
      <protection locked="0"/>
    </xf>
    <xf numFmtId="2" fontId="18" fillId="67" borderId="18" xfId="191" applyNumberFormat="1" applyFont="1" applyFill="1" applyBorder="1" applyAlignment="1" applyProtection="1">
      <alignment horizontal="center" vertical="center"/>
      <protection locked="0"/>
    </xf>
    <xf numFmtId="2" fontId="18" fillId="67" borderId="67" xfId="191" applyNumberFormat="1" applyFont="1" applyFill="1" applyBorder="1" applyAlignment="1" applyProtection="1">
      <alignment horizontal="center" vertical="center"/>
      <protection locked="0"/>
    </xf>
    <xf numFmtId="2" fontId="18" fillId="0" borderId="66" xfId="191" applyNumberFormat="1" applyFont="1" applyFill="1" applyBorder="1" applyAlignment="1" applyProtection="1">
      <alignment horizontal="center" vertical="center"/>
      <protection locked="0"/>
    </xf>
    <xf numFmtId="2" fontId="18" fillId="0" borderId="68" xfId="191" applyNumberFormat="1" applyFont="1" applyFill="1" applyBorder="1" applyAlignment="1" applyProtection="1">
      <alignment horizontal="center" vertical="center"/>
      <protection locked="0"/>
    </xf>
    <xf numFmtId="2" fontId="18" fillId="0" borderId="18" xfId="191" applyNumberFormat="1" applyFont="1" applyFill="1" applyBorder="1" applyAlignment="1" applyProtection="1">
      <alignment horizontal="center" vertical="center"/>
      <protection locked="0"/>
    </xf>
    <xf numFmtId="0" fontId="79" fillId="68" borderId="70" xfId="453" applyFont="1" applyFill="1" applyBorder="1" applyAlignment="1" applyProtection="1">
      <alignment horizontal="center" vertical="center" wrapText="1"/>
      <protection locked="0"/>
    </xf>
    <xf numFmtId="0" fontId="79" fillId="68" borderId="71" xfId="453" applyFont="1" applyFill="1" applyBorder="1" applyAlignment="1" applyProtection="1">
      <alignment horizontal="center" vertical="center" wrapText="1"/>
      <protection locked="0"/>
    </xf>
    <xf numFmtId="0" fontId="79" fillId="68" borderId="72" xfId="453" applyFont="1" applyFill="1" applyBorder="1" applyAlignment="1" applyProtection="1">
      <alignment horizontal="center" vertical="center" wrapText="1"/>
      <protection locked="0"/>
    </xf>
    <xf numFmtId="0" fontId="79" fillId="68" borderId="73" xfId="453" applyFont="1" applyFill="1" applyBorder="1" applyAlignment="1" applyProtection="1">
      <alignment horizontal="center" vertical="center" wrapText="1"/>
      <protection locked="0"/>
    </xf>
    <xf numFmtId="0" fontId="79" fillId="68" borderId="74" xfId="453" applyFont="1" applyFill="1" applyBorder="1" applyAlignment="1" applyProtection="1">
      <alignment horizontal="center" vertical="center" wrapText="1"/>
      <protection locked="0"/>
    </xf>
    <xf numFmtId="0" fontId="79" fillId="69" borderId="70" xfId="453" applyFont="1" applyFill="1" applyBorder="1" applyAlignment="1" applyProtection="1">
      <alignment horizontal="center" vertical="center" wrapText="1"/>
      <protection locked="0"/>
    </xf>
    <xf numFmtId="0" fontId="79" fillId="69" borderId="71" xfId="453" applyFont="1" applyFill="1" applyBorder="1" applyAlignment="1" applyProtection="1">
      <alignment horizontal="center" vertical="center" wrapText="1"/>
      <protection locked="0"/>
    </xf>
    <xf numFmtId="0" fontId="79" fillId="69" borderId="75" xfId="453" applyFont="1" applyFill="1" applyBorder="1" applyAlignment="1" applyProtection="1">
      <alignment horizontal="center" vertical="center" wrapText="1"/>
      <protection locked="0"/>
    </xf>
    <xf numFmtId="0" fontId="13" fillId="35" borderId="9" xfId="134" applyFont="1" applyFill="1" applyBorder="1"/>
    <xf numFmtId="0" fontId="75" fillId="70" borderId="76" xfId="453" applyFont="1" applyFill="1" applyBorder="1" applyAlignment="1" applyProtection="1">
      <alignment horizontal="center" vertical="center" wrapText="1"/>
      <protection locked="0"/>
    </xf>
    <xf numFmtId="0" fontId="75" fillId="70" borderId="77" xfId="453" applyFont="1" applyFill="1" applyBorder="1" applyAlignment="1" applyProtection="1">
      <alignment horizontal="center" vertical="center" wrapText="1"/>
      <protection locked="0"/>
    </xf>
    <xf numFmtId="0" fontId="75" fillId="68" borderId="78" xfId="453" applyFont="1" applyFill="1" applyBorder="1" applyAlignment="1" applyProtection="1">
      <alignment horizontal="center" vertical="center" wrapText="1"/>
      <protection locked="0"/>
    </xf>
    <xf numFmtId="0" fontId="75" fillId="70" borderId="79" xfId="453" applyFont="1" applyFill="1" applyBorder="1" applyAlignment="1" applyProtection="1">
      <alignment horizontal="center" vertical="center" wrapText="1"/>
      <protection locked="0"/>
    </xf>
    <xf numFmtId="0" fontId="75" fillId="70" borderId="80" xfId="453" applyFont="1" applyFill="1" applyBorder="1" applyAlignment="1" applyProtection="1">
      <alignment horizontal="center" vertical="center" wrapText="1"/>
      <protection locked="0"/>
    </xf>
    <xf numFmtId="0" fontId="75" fillId="33" borderId="81" xfId="453" applyFont="1" applyFill="1" applyBorder="1" applyAlignment="1" applyProtection="1">
      <alignment horizontal="center" vertical="center" wrapText="1"/>
      <protection locked="0"/>
    </xf>
    <xf numFmtId="0" fontId="75" fillId="33" borderId="82" xfId="453" applyFont="1" applyFill="1" applyBorder="1" applyAlignment="1" applyProtection="1">
      <alignment horizontal="center" vertical="center" wrapText="1"/>
      <protection locked="0"/>
    </xf>
    <xf numFmtId="0" fontId="75" fillId="33" borderId="83" xfId="453" applyFont="1" applyFill="1" applyBorder="1" applyAlignment="1" applyProtection="1">
      <alignment horizontal="center" vertical="top" wrapText="1"/>
      <protection locked="0"/>
    </xf>
    <xf numFmtId="0" fontId="75" fillId="35" borderId="9" xfId="453" applyFont="1" applyFill="1" applyBorder="1" applyAlignment="1" applyProtection="1">
      <alignment horizontal="center" vertical="center" wrapText="1"/>
      <protection locked="0"/>
    </xf>
    <xf numFmtId="0" fontId="80" fillId="0" borderId="0" xfId="454" applyFont="1" applyBorder="1" applyAlignment="1" applyProtection="1">
      <alignment vertical="center"/>
    </xf>
    <xf numFmtId="0" fontId="80" fillId="71" borderId="84" xfId="454" applyFont="1" applyFill="1" applyBorder="1" applyAlignment="1" applyProtection="1">
      <alignment vertical="center"/>
    </xf>
    <xf numFmtId="171" fontId="81" fillId="71" borderId="85" xfId="134" applyNumberFormat="1" applyFont="1" applyFill="1" applyBorder="1" applyAlignment="1">
      <alignment horizontal="center" vertical="center"/>
    </xf>
    <xf numFmtId="171" fontId="81" fillId="68" borderId="86" xfId="134" applyNumberFormat="1" applyFont="1" applyFill="1" applyBorder="1" applyAlignment="1">
      <alignment horizontal="center" vertical="center"/>
    </xf>
    <xf numFmtId="171" fontId="81" fillId="70" borderId="86" xfId="134" applyNumberFormat="1" applyFont="1" applyFill="1" applyBorder="1" applyAlignment="1">
      <alignment horizontal="center" vertical="center"/>
    </xf>
    <xf numFmtId="171" fontId="81" fillId="70" borderId="55" xfId="134" applyNumberFormat="1" applyFont="1" applyFill="1" applyBorder="1" applyAlignment="1">
      <alignment horizontal="center" vertical="center" wrapText="1"/>
    </xf>
    <xf numFmtId="171" fontId="81" fillId="35" borderId="84" xfId="134" applyNumberFormat="1" applyFont="1" applyFill="1" applyBorder="1" applyAlignment="1">
      <alignment vertical="center" wrapText="1"/>
    </xf>
    <xf numFmtId="171" fontId="81" fillId="35" borderId="87" xfId="134" applyNumberFormat="1" applyFont="1" applyFill="1" applyBorder="1" applyAlignment="1">
      <alignment horizontal="center" vertical="center"/>
    </xf>
    <xf numFmtId="171" fontId="81" fillId="35" borderId="88" xfId="134" applyNumberFormat="1" applyFont="1" applyFill="1" applyBorder="1" applyAlignment="1">
      <alignment horizontal="center" vertical="center"/>
    </xf>
    <xf numFmtId="171" fontId="81" fillId="35" borderId="89" xfId="134" applyNumberFormat="1" applyFont="1" applyFill="1" applyBorder="1" applyAlignment="1">
      <alignment horizontal="center" vertical="center"/>
    </xf>
    <xf numFmtId="0" fontId="13" fillId="33" borderId="90" xfId="134" applyFill="1" applyBorder="1"/>
    <xf numFmtId="0" fontId="13" fillId="35" borderId="9" xfId="134" applyFill="1" applyBorder="1"/>
    <xf numFmtId="0" fontId="80" fillId="34" borderId="36" xfId="454" applyFont="1" applyFill="1" applyBorder="1" applyAlignment="1" applyProtection="1">
      <alignment vertical="center"/>
    </xf>
    <xf numFmtId="171" fontId="75" fillId="34" borderId="35" xfId="134" applyNumberFormat="1" applyFont="1" applyFill="1" applyBorder="1" applyAlignment="1">
      <alignment horizontal="center" vertical="center"/>
    </xf>
    <xf numFmtId="171" fontId="75" fillId="34" borderId="35" xfId="134" applyNumberFormat="1" applyFont="1" applyFill="1" applyBorder="1" applyAlignment="1">
      <alignment vertical="center" wrapText="1"/>
    </xf>
    <xf numFmtId="171" fontId="81" fillId="34" borderId="36" xfId="134" applyNumberFormat="1" applyFont="1" applyFill="1" applyBorder="1" applyAlignment="1">
      <alignment vertical="center" wrapText="1"/>
    </xf>
    <xf numFmtId="171" fontId="81" fillId="34" borderId="35" xfId="134" applyNumberFormat="1" applyFont="1" applyFill="1" applyBorder="1" applyAlignment="1">
      <alignment horizontal="center" vertical="center"/>
    </xf>
    <xf numFmtId="0" fontId="13" fillId="34" borderId="35" xfId="134" applyFill="1" applyBorder="1"/>
    <xf numFmtId="0" fontId="80" fillId="0" borderId="0" xfId="454" applyFont="1" applyBorder="1" applyAlignment="1" applyProtection="1">
      <alignment horizontal="left" vertical="center" wrapText="1"/>
    </xf>
    <xf numFmtId="0" fontId="14" fillId="0" borderId="0" xfId="134" applyFont="1" applyAlignment="1">
      <alignment horizontal="left" vertical="center"/>
    </xf>
    <xf numFmtId="0" fontId="58" fillId="0" borderId="0" xfId="435"/>
    <xf numFmtId="0" fontId="75" fillId="33" borderId="83" xfId="453" applyFont="1" applyFill="1" applyBorder="1" applyAlignment="1" applyProtection="1">
      <alignment horizontal="center" vertical="center" wrapText="1"/>
      <protection locked="0"/>
    </xf>
    <xf numFmtId="0" fontId="13" fillId="0" borderId="100" xfId="1" applyFont="1" applyBorder="1" applyAlignment="1">
      <alignment horizontal="right" vertical="center"/>
    </xf>
    <xf numFmtId="0" fontId="18" fillId="0" borderId="9" xfId="1" applyFont="1" applyBorder="1" applyAlignment="1">
      <alignment horizontal="left" vertical="center"/>
    </xf>
    <xf numFmtId="0" fontId="13" fillId="0" borderId="101" xfId="1" applyFont="1" applyBorder="1" applyAlignment="1">
      <alignment horizontal="right" vertical="center"/>
    </xf>
    <xf numFmtId="0" fontId="19" fillId="0" borderId="9" xfId="1" applyFont="1" applyBorder="1" applyAlignment="1">
      <alignment horizontal="left" vertical="center"/>
    </xf>
    <xf numFmtId="0" fontId="13" fillId="0" borderId="102" xfId="1" applyFont="1" applyBorder="1" applyAlignment="1">
      <alignment horizontal="right" vertical="center"/>
    </xf>
    <xf numFmtId="0" fontId="19" fillId="0" borderId="25" xfId="1" applyFont="1" applyBorder="1" applyAlignment="1">
      <alignment horizontal="left" vertical="center"/>
    </xf>
    <xf numFmtId="0" fontId="80" fillId="0" borderId="7" xfId="454" applyFont="1" applyBorder="1" applyAlignment="1" applyProtection="1">
      <alignment vertical="center"/>
    </xf>
    <xf numFmtId="0" fontId="13" fillId="0" borderId="7" xfId="134" applyBorder="1"/>
    <xf numFmtId="0" fontId="75" fillId="34" borderId="28" xfId="454" applyFont="1" applyFill="1" applyBorder="1" applyAlignment="1" applyProtection="1">
      <alignment horizontal="center" vertical="center"/>
    </xf>
    <xf numFmtId="171" fontId="81" fillId="33" borderId="90" xfId="134" applyNumberFormat="1" applyFont="1" applyFill="1" applyBorder="1" applyAlignment="1">
      <alignment horizontal="center" vertical="center"/>
    </xf>
    <xf numFmtId="0" fontId="75" fillId="35" borderId="89" xfId="454" applyFont="1" applyFill="1" applyBorder="1" applyAlignment="1" applyProtection="1">
      <alignment horizontal="center" vertical="center"/>
    </xf>
    <xf numFmtId="0" fontId="75" fillId="35" borderId="88" xfId="454" applyFont="1" applyFill="1" applyBorder="1" applyAlignment="1" applyProtection="1">
      <alignment horizontal="center" vertical="center"/>
    </xf>
    <xf numFmtId="0" fontId="75" fillId="33" borderId="69" xfId="454" applyFont="1" applyFill="1" applyBorder="1" applyAlignment="1" applyProtection="1">
      <alignment horizontal="center" vertical="center"/>
    </xf>
    <xf numFmtId="0" fontId="75" fillId="33" borderId="104" xfId="453" applyFont="1" applyFill="1" applyBorder="1" applyAlignment="1" applyProtection="1">
      <alignment horizontal="center" vertical="center" wrapText="1"/>
      <protection locked="0"/>
    </xf>
    <xf numFmtId="0" fontId="75" fillId="33" borderId="79" xfId="453" applyFont="1" applyFill="1" applyBorder="1" applyAlignment="1" applyProtection="1">
      <alignment horizontal="center" vertical="center" wrapText="1"/>
      <protection locked="0"/>
    </xf>
    <xf numFmtId="0" fontId="75" fillId="33" borderId="105" xfId="453" applyFont="1" applyFill="1" applyBorder="1" applyAlignment="1" applyProtection="1">
      <alignment horizontal="center" vertical="center" wrapText="1"/>
      <protection locked="0"/>
    </xf>
    <xf numFmtId="0" fontId="75" fillId="33" borderId="106" xfId="453" applyFont="1" applyFill="1" applyBorder="1" applyAlignment="1" applyProtection="1">
      <alignment horizontal="center" vertical="center" wrapText="1"/>
      <protection locked="0"/>
    </xf>
    <xf numFmtId="0" fontId="79" fillId="69" borderId="110" xfId="453" applyFont="1" applyFill="1" applyBorder="1" applyAlignment="1" applyProtection="1">
      <alignment horizontal="center" vertical="center" wrapText="1"/>
      <protection locked="0"/>
    </xf>
    <xf numFmtId="1" fontId="78" fillId="0" borderId="68" xfId="191" applyNumberFormat="1" applyFont="1" applyFill="1" applyBorder="1" applyAlignment="1" applyProtection="1">
      <alignment horizontal="center" vertical="center"/>
      <protection locked="0"/>
    </xf>
    <xf numFmtId="171" fontId="78" fillId="0" borderId="68" xfId="191" applyNumberFormat="1" applyFont="1" applyFill="1" applyBorder="1" applyAlignment="1" applyProtection="1">
      <alignment horizontal="center" vertical="center"/>
      <protection locked="0"/>
    </xf>
    <xf numFmtId="171" fontId="78" fillId="0" borderId="99" xfId="191" applyNumberFormat="1" applyFont="1" applyFill="1" applyBorder="1" applyAlignment="1" applyProtection="1">
      <alignment horizontal="center" vertical="center"/>
      <protection locked="0"/>
    </xf>
    <xf numFmtId="49" fontId="78" fillId="0" borderId="36" xfId="191" applyNumberFormat="1" applyFont="1" applyFill="1" applyBorder="1" applyAlignment="1" applyProtection="1">
      <alignment horizontal="center" vertical="center"/>
      <protection locked="0"/>
    </xf>
    <xf numFmtId="1" fontId="78" fillId="0" borderId="35" xfId="191" applyNumberFormat="1" applyFont="1" applyFill="1" applyBorder="1" applyAlignment="1" applyProtection="1">
      <alignment horizontal="center" vertical="center"/>
      <protection locked="0"/>
    </xf>
    <xf numFmtId="1" fontId="78" fillId="0" borderId="111" xfId="191" applyNumberFormat="1" applyFont="1" applyFill="1" applyBorder="1" applyAlignment="1" applyProtection="1">
      <alignment horizontal="center" vertical="center"/>
      <protection locked="0"/>
    </xf>
    <xf numFmtId="171" fontId="78" fillId="0" borderId="89" xfId="191" applyNumberFormat="1" applyFont="1" applyFill="1" applyBorder="1" applyAlignment="1" applyProtection="1">
      <alignment horizontal="center" vertical="center"/>
      <protection locked="0"/>
    </xf>
    <xf numFmtId="171" fontId="78" fillId="0" borderId="91" xfId="191" applyNumberFormat="1" applyFont="1" applyFill="1" applyBorder="1" applyAlignment="1" applyProtection="1">
      <alignment horizontal="center" vertical="center"/>
      <protection locked="0"/>
    </xf>
    <xf numFmtId="49" fontId="78" fillId="0" borderId="84" xfId="191" applyNumberFormat="1" applyFont="1" applyFill="1" applyBorder="1" applyAlignment="1" applyProtection="1">
      <alignment horizontal="center" vertical="center"/>
      <protection locked="0"/>
    </xf>
    <xf numFmtId="1" fontId="78" fillId="0" borderId="0" xfId="191" applyNumberFormat="1" applyFont="1" applyFill="1" applyBorder="1" applyAlignment="1" applyProtection="1">
      <alignment horizontal="center" vertical="center"/>
      <protection locked="0"/>
    </xf>
    <xf numFmtId="171" fontId="78" fillId="0" borderId="104" xfId="191" applyNumberFormat="1" applyFont="1" applyFill="1" applyBorder="1" applyAlignment="1" applyProtection="1">
      <alignment horizontal="center" vertical="center"/>
      <protection locked="0"/>
    </xf>
    <xf numFmtId="171" fontId="78" fillId="0" borderId="78" xfId="191" applyNumberFormat="1" applyFont="1" applyFill="1" applyBorder="1" applyAlignment="1" applyProtection="1">
      <alignment horizontal="center" vertical="center"/>
      <protection locked="0"/>
    </xf>
    <xf numFmtId="49" fontId="78" fillId="0" borderId="9" xfId="191" applyNumberFormat="1" applyFont="1" applyFill="1" applyBorder="1" applyAlignment="1" applyProtection="1">
      <alignment horizontal="center" vertical="center"/>
      <protection locked="0"/>
    </xf>
    <xf numFmtId="1" fontId="78" fillId="0" borderId="97" xfId="191" applyNumberFormat="1" applyFont="1" applyFill="1" applyBorder="1" applyAlignment="1" applyProtection="1">
      <alignment horizontal="center" vertical="center"/>
      <protection locked="0"/>
    </xf>
    <xf numFmtId="171" fontId="78" fillId="0" borderId="64" xfId="191" applyNumberFormat="1" applyFont="1" applyFill="1" applyBorder="1" applyAlignment="1" applyProtection="1">
      <alignment horizontal="center" vertical="center"/>
      <protection locked="0"/>
    </xf>
    <xf numFmtId="171" fontId="78" fillId="0" borderId="109" xfId="191" applyNumberFormat="1" applyFont="1" applyFill="1" applyBorder="1" applyAlignment="1" applyProtection="1">
      <alignment horizontal="center" vertical="center"/>
      <protection locked="0"/>
    </xf>
    <xf numFmtId="49" fontId="78" fillId="0" borderId="65" xfId="191" applyNumberFormat="1" applyFont="1" applyFill="1" applyBorder="1" applyAlignment="1" applyProtection="1">
      <alignment horizontal="center" vertical="center"/>
      <protection locked="0"/>
    </xf>
    <xf numFmtId="0" fontId="79" fillId="69" borderId="113" xfId="453" applyFont="1" applyFill="1" applyBorder="1" applyAlignment="1" applyProtection="1">
      <alignment horizontal="center" vertical="center" wrapText="1"/>
      <protection locked="0"/>
    </xf>
    <xf numFmtId="0" fontId="75" fillId="33" borderId="117" xfId="453" applyFont="1" applyFill="1" applyBorder="1" applyAlignment="1" applyProtection="1">
      <alignment horizontal="center" vertical="center" wrapText="1"/>
      <protection locked="0"/>
    </xf>
    <xf numFmtId="0" fontId="18" fillId="0" borderId="115" xfId="134" applyFont="1" applyBorder="1" applyAlignment="1">
      <alignment horizontal="center" vertical="center"/>
    </xf>
    <xf numFmtId="0" fontId="13" fillId="0" borderId="65" xfId="134" applyBorder="1"/>
    <xf numFmtId="0" fontId="85" fillId="0" borderId="115" xfId="134" applyFont="1" applyBorder="1" applyAlignment="1">
      <alignment horizontal="center" vertical="center" wrapText="1"/>
    </xf>
    <xf numFmtId="0" fontId="75" fillId="33" borderId="80" xfId="453" applyFont="1" applyFill="1" applyBorder="1" applyAlignment="1" applyProtection="1">
      <alignment horizontal="center" vertical="center" wrapText="1"/>
      <protection locked="0"/>
    </xf>
    <xf numFmtId="0" fontId="79" fillId="69" borderId="74" xfId="453" applyFont="1" applyFill="1" applyBorder="1" applyAlignment="1" applyProtection="1">
      <alignment horizontal="center" vertical="center" wrapText="1"/>
      <protection locked="0"/>
    </xf>
    <xf numFmtId="0" fontId="79" fillId="69" borderId="73" xfId="453" applyFont="1" applyFill="1" applyBorder="1" applyAlignment="1" applyProtection="1">
      <alignment horizontal="center" vertical="center" wrapText="1"/>
      <protection locked="0"/>
    </xf>
    <xf numFmtId="171" fontId="81" fillId="35" borderId="11" xfId="134" applyNumberFormat="1" applyFont="1" applyFill="1" applyBorder="1" applyAlignment="1">
      <alignment horizontal="center" vertical="center"/>
    </xf>
    <xf numFmtId="0" fontId="18" fillId="0" borderId="122" xfId="134" applyFont="1" applyBorder="1" applyAlignment="1">
      <alignment horizontal="center" vertical="center"/>
    </xf>
    <xf numFmtId="171" fontId="81" fillId="73" borderId="121" xfId="134" applyNumberFormat="1" applyFont="1" applyFill="1" applyBorder="1" applyAlignment="1">
      <alignment horizontal="center" vertical="center"/>
    </xf>
    <xf numFmtId="171" fontId="81" fillId="73" borderId="93" xfId="134" applyNumberFormat="1" applyFont="1" applyFill="1" applyBorder="1" applyAlignment="1">
      <alignment horizontal="center" vertical="center"/>
    </xf>
    <xf numFmtId="171" fontId="81" fillId="73" borderId="11" xfId="134" applyNumberFormat="1" applyFont="1" applyFill="1" applyBorder="1" applyAlignment="1">
      <alignment horizontal="center" vertical="center"/>
    </xf>
    <xf numFmtId="0" fontId="13" fillId="73" borderId="90" xfId="134" applyFill="1" applyBorder="1"/>
    <xf numFmtId="171" fontId="81" fillId="73" borderId="86" xfId="134" applyNumberFormat="1" applyFont="1" applyFill="1" applyBorder="1" applyAlignment="1">
      <alignment horizontal="center" vertical="center"/>
    </xf>
    <xf numFmtId="171" fontId="81" fillId="73" borderId="55" xfId="134" applyNumberFormat="1" applyFont="1" applyFill="1" applyBorder="1" applyAlignment="1">
      <alignment horizontal="center" vertical="center"/>
    </xf>
    <xf numFmtId="0" fontId="75" fillId="73" borderId="83" xfId="453" applyFont="1" applyFill="1" applyBorder="1" applyAlignment="1" applyProtection="1">
      <alignment horizontal="center" vertical="center" wrapText="1"/>
      <protection locked="0"/>
    </xf>
    <xf numFmtId="0" fontId="75" fillId="73" borderId="82" xfId="453" applyFont="1" applyFill="1" applyBorder="1" applyAlignment="1" applyProtection="1">
      <alignment horizontal="center" vertical="center" wrapText="1"/>
      <protection locked="0"/>
    </xf>
    <xf numFmtId="171" fontId="81" fillId="72" borderId="121" xfId="134" applyNumberFormat="1" applyFont="1" applyFill="1" applyBorder="1" applyAlignment="1">
      <alignment horizontal="center" vertical="center"/>
    </xf>
    <xf numFmtId="171" fontId="81" fillId="72" borderId="93" xfId="134" applyNumberFormat="1" applyFont="1" applyFill="1" applyBorder="1" applyAlignment="1">
      <alignment horizontal="center" vertical="center"/>
    </xf>
    <xf numFmtId="171" fontId="81" fillId="72" borderId="11" xfId="134" applyNumberFormat="1" applyFont="1" applyFill="1" applyBorder="1" applyAlignment="1">
      <alignment horizontal="center" vertical="center"/>
    </xf>
    <xf numFmtId="171" fontId="81" fillId="72" borderId="85" xfId="134" applyNumberFormat="1" applyFont="1" applyFill="1" applyBorder="1" applyAlignment="1">
      <alignment horizontal="center" vertical="center"/>
    </xf>
    <xf numFmtId="0" fontId="75" fillId="72" borderId="81" xfId="453" applyFont="1" applyFill="1" applyBorder="1" applyAlignment="1" applyProtection="1">
      <alignment horizontal="center" vertical="center" wrapText="1"/>
      <protection locked="0"/>
    </xf>
    <xf numFmtId="0" fontId="18" fillId="0" borderId="0" xfId="134" applyFont="1"/>
    <xf numFmtId="0" fontId="18" fillId="0" borderId="0" xfId="134" applyFont="1" applyAlignment="1">
      <alignment horizontal="center" vertical="center"/>
    </xf>
    <xf numFmtId="0" fontId="14" fillId="0" borderId="0" xfId="1" applyFont="1" applyBorder="1" applyAlignment="1">
      <alignment horizontal="left" vertical="center"/>
    </xf>
    <xf numFmtId="3" fontId="13" fillId="0" borderId="0" xfId="1" applyNumberFormat="1" applyBorder="1"/>
    <xf numFmtId="1" fontId="18" fillId="0" borderId="68" xfId="191" applyNumberFormat="1" applyFont="1" applyFill="1" applyBorder="1" applyAlignment="1" applyProtection="1">
      <alignment horizontal="center" vertical="center"/>
      <protection locked="0"/>
    </xf>
    <xf numFmtId="171" fontId="81" fillId="33" borderId="27" xfId="134" applyNumberFormat="1" applyFont="1" applyFill="1" applyBorder="1" applyAlignment="1">
      <alignment horizontal="center" vertical="center"/>
    </xf>
    <xf numFmtId="172" fontId="18" fillId="0" borderId="127" xfId="191" applyNumberFormat="1" applyFont="1" applyFill="1" applyBorder="1" applyAlignment="1" applyProtection="1">
      <alignment horizontal="center" vertical="center"/>
      <protection locked="0"/>
    </xf>
    <xf numFmtId="172" fontId="18" fillId="0" borderId="9" xfId="191" applyNumberFormat="1" applyFont="1" applyFill="1" applyBorder="1" applyAlignment="1" applyProtection="1">
      <alignment horizontal="center" vertical="center"/>
      <protection locked="0"/>
    </xf>
    <xf numFmtId="171" fontId="81" fillId="33" borderId="126" xfId="134" applyNumberFormat="1" applyFont="1" applyFill="1" applyBorder="1" applyAlignment="1">
      <alignment horizontal="center" vertical="center"/>
    </xf>
    <xf numFmtId="172" fontId="18" fillId="0" borderId="128" xfId="191" applyNumberFormat="1" applyFont="1" applyFill="1" applyBorder="1" applyAlignment="1" applyProtection="1">
      <alignment horizontal="center" vertical="center"/>
      <protection locked="0"/>
    </xf>
    <xf numFmtId="0" fontId="18" fillId="0" borderId="25" xfId="191" applyNumberFormat="1" applyFont="1" applyFill="1" applyBorder="1" applyAlignment="1" applyProtection="1">
      <alignment horizontal="center" vertical="center"/>
      <protection locked="0"/>
    </xf>
    <xf numFmtId="171" fontId="75" fillId="75" borderId="0" xfId="134" applyNumberFormat="1" applyFont="1" applyFill="1" applyBorder="1" applyAlignment="1">
      <alignment horizontal="center" vertical="center"/>
    </xf>
    <xf numFmtId="0" fontId="75" fillId="75" borderId="105" xfId="453" applyFont="1" applyFill="1" applyBorder="1" applyAlignment="1" applyProtection="1">
      <alignment horizontal="center" vertical="center" wrapText="1"/>
      <protection locked="0"/>
    </xf>
    <xf numFmtId="171" fontId="81" fillId="75" borderId="92" xfId="134" applyNumberFormat="1" applyFont="1" applyFill="1" applyBorder="1" applyAlignment="1">
      <alignment horizontal="center" vertical="center"/>
    </xf>
    <xf numFmtId="0" fontId="79" fillId="76" borderId="108" xfId="453" applyFont="1" applyFill="1" applyBorder="1" applyAlignment="1" applyProtection="1">
      <alignment horizontal="center" vertical="center" wrapText="1"/>
      <protection locked="0"/>
    </xf>
    <xf numFmtId="171" fontId="18" fillId="0" borderId="18" xfId="191" applyNumberFormat="1" applyFont="1" applyFill="1" applyBorder="1" applyAlignment="1" applyProtection="1">
      <alignment horizontal="center" vertical="center"/>
      <protection locked="0"/>
    </xf>
    <xf numFmtId="171" fontId="18" fillId="0" borderId="68" xfId="191" applyNumberFormat="1" applyFont="1" applyFill="1" applyBorder="1" applyAlignment="1" applyProtection="1">
      <alignment horizontal="center" vertical="center"/>
      <protection locked="0"/>
    </xf>
    <xf numFmtId="171" fontId="18" fillId="0" borderId="66" xfId="191" applyNumberFormat="1" applyFont="1" applyFill="1" applyBorder="1" applyAlignment="1" applyProtection="1">
      <alignment horizontal="center" vertical="center"/>
      <protection locked="0"/>
    </xf>
    <xf numFmtId="171" fontId="18" fillId="0" borderId="120" xfId="191" applyNumberFormat="1" applyFont="1" applyFill="1" applyBorder="1" applyAlignment="1" applyProtection="1">
      <alignment horizontal="center" vertical="center"/>
      <protection locked="0"/>
    </xf>
    <xf numFmtId="171" fontId="18" fillId="0" borderId="36" xfId="191" applyNumberFormat="1" applyFont="1" applyFill="1" applyBorder="1" applyAlignment="1" applyProtection="1">
      <alignment horizontal="center" vertical="center"/>
      <protection locked="0"/>
    </xf>
    <xf numFmtId="171" fontId="78" fillId="0" borderId="18" xfId="191" applyNumberFormat="1" applyFont="1" applyFill="1" applyBorder="1" applyAlignment="1" applyProtection="1">
      <alignment horizontal="center" vertical="center"/>
      <protection locked="0"/>
    </xf>
    <xf numFmtId="171" fontId="78" fillId="0" borderId="97" xfId="191" applyNumberFormat="1" applyFont="1" applyFill="1" applyBorder="1" applyAlignment="1" applyProtection="1">
      <alignment horizontal="center" vertical="center"/>
      <protection locked="0"/>
    </xf>
    <xf numFmtId="171" fontId="78" fillId="0" borderId="25" xfId="191" applyNumberFormat="1" applyFont="1" applyFill="1" applyBorder="1" applyAlignment="1" applyProtection="1">
      <alignment horizontal="center" vertical="center"/>
      <protection locked="0"/>
    </xf>
    <xf numFmtId="0" fontId="75" fillId="34" borderId="10" xfId="454" applyFont="1" applyFill="1" applyBorder="1" applyAlignment="1" applyProtection="1">
      <alignment vertical="center"/>
    </xf>
    <xf numFmtId="0" fontId="75" fillId="34" borderId="28" xfId="454" applyFont="1" applyFill="1" applyBorder="1" applyAlignment="1" applyProtection="1">
      <alignment vertical="center"/>
    </xf>
    <xf numFmtId="0" fontId="75" fillId="34" borderId="11" xfId="454" applyFont="1" applyFill="1" applyBorder="1" applyAlignment="1" applyProtection="1">
      <alignment vertical="center"/>
    </xf>
    <xf numFmtId="0" fontId="87" fillId="69" borderId="107" xfId="0" applyFont="1" applyFill="1" applyBorder="1" applyAlignment="1">
      <alignment horizontal="center" vertical="center" wrapText="1"/>
    </xf>
    <xf numFmtId="0" fontId="87" fillId="69" borderId="71" xfId="0" applyFont="1" applyFill="1" applyBorder="1" applyAlignment="1">
      <alignment horizontal="center" vertical="center" wrapText="1"/>
    </xf>
    <xf numFmtId="0" fontId="87" fillId="69" borderId="73" xfId="0" applyFont="1" applyFill="1" applyBorder="1" applyAlignment="1">
      <alignment horizontal="center" vertical="center" wrapText="1"/>
    </xf>
    <xf numFmtId="0" fontId="87" fillId="69" borderId="108" xfId="0" applyFont="1" applyFill="1" applyBorder="1" applyAlignment="1">
      <alignment horizontal="center" vertical="center" wrapText="1"/>
    </xf>
    <xf numFmtId="171" fontId="81" fillId="33" borderId="122" xfId="134" applyNumberFormat="1" applyFont="1" applyFill="1" applyBorder="1" applyAlignment="1">
      <alignment horizontal="center" vertical="center"/>
    </xf>
    <xf numFmtId="0" fontId="75" fillId="33" borderId="29" xfId="453" applyFont="1" applyFill="1" applyBorder="1" applyAlignment="1" applyProtection="1">
      <alignment horizontal="center" vertical="center" wrapText="1"/>
      <protection locked="0"/>
    </xf>
    <xf numFmtId="0" fontId="87" fillId="69" borderId="113" xfId="0" applyFont="1" applyFill="1" applyBorder="1" applyAlignment="1">
      <alignment horizontal="center" vertical="center" wrapText="1"/>
    </xf>
    <xf numFmtId="1" fontId="78" fillId="0" borderId="114" xfId="191" applyNumberFormat="1" applyFont="1" applyFill="1" applyBorder="1" applyAlignment="1" applyProtection="1">
      <alignment horizontal="center" vertical="center"/>
      <protection locked="0"/>
    </xf>
    <xf numFmtId="1" fontId="78" fillId="0" borderId="125" xfId="191" applyNumberFormat="1" applyFont="1" applyFill="1" applyBorder="1" applyAlignment="1" applyProtection="1">
      <alignment horizontal="center" vertical="center"/>
      <protection locked="0"/>
    </xf>
    <xf numFmtId="1" fontId="78" fillId="0" borderId="29" xfId="191" applyNumberFormat="1" applyFont="1" applyFill="1" applyBorder="1" applyAlignment="1" applyProtection="1">
      <alignment horizontal="center" vertical="center"/>
      <protection locked="0"/>
    </xf>
    <xf numFmtId="1" fontId="78" fillId="0" borderId="115" xfId="191" applyNumberFormat="1" applyFont="1" applyFill="1" applyBorder="1" applyAlignment="1" applyProtection="1">
      <alignment horizontal="center" vertical="center"/>
      <protection locked="0"/>
    </xf>
    <xf numFmtId="0" fontId="75" fillId="34" borderId="27" xfId="454" applyFont="1" applyFill="1" applyBorder="1" applyAlignment="1" applyProtection="1">
      <alignment horizontal="center" vertical="center"/>
    </xf>
    <xf numFmtId="172" fontId="78" fillId="0" borderId="18" xfId="191" applyNumberFormat="1" applyFont="1" applyFill="1" applyBorder="1" applyAlignment="1" applyProtection="1">
      <alignment horizontal="center" vertical="center"/>
      <protection locked="0"/>
    </xf>
    <xf numFmtId="0" fontId="13" fillId="0" borderId="23" xfId="1" applyBorder="1"/>
    <xf numFmtId="0" fontId="13" fillId="0" borderId="123" xfId="1" applyBorder="1" applyAlignment="1">
      <alignment wrapText="1"/>
    </xf>
    <xf numFmtId="3" fontId="13" fillId="0" borderId="0" xfId="1" applyNumberFormat="1" applyBorder="1" applyAlignment="1">
      <alignment horizontal="left"/>
    </xf>
    <xf numFmtId="0" fontId="13" fillId="0" borderId="0" xfId="1" applyFill="1" applyBorder="1"/>
    <xf numFmtId="0" fontId="75" fillId="0" borderId="125" xfId="134" applyFont="1" applyBorder="1" applyAlignment="1">
      <alignment horizontal="center" vertical="center" wrapText="1"/>
    </xf>
    <xf numFmtId="0" fontId="75" fillId="0" borderId="37" xfId="134" applyFont="1" applyBorder="1" applyAlignment="1">
      <alignment horizontal="center" vertical="center" wrapText="1"/>
    </xf>
    <xf numFmtId="0" fontId="79" fillId="69" borderId="108" xfId="453" applyFont="1" applyFill="1" applyBorder="1" applyAlignment="1" applyProtection="1">
      <alignment horizontal="center" vertical="center" wrapText="1"/>
      <protection locked="0"/>
    </xf>
    <xf numFmtId="0" fontId="13" fillId="33" borderId="112" xfId="134" applyFill="1" applyBorder="1"/>
    <xf numFmtId="0" fontId="80" fillId="74" borderId="10" xfId="454" applyFont="1" applyFill="1" applyBorder="1" applyAlignment="1" applyProtection="1">
      <alignment horizontal="left" vertical="center" wrapText="1"/>
    </xf>
    <xf numFmtId="0" fontId="80" fillId="74" borderId="28" xfId="454" applyFont="1" applyFill="1" applyBorder="1" applyAlignment="1" applyProtection="1">
      <alignment horizontal="left" vertical="center" wrapText="1"/>
    </xf>
    <xf numFmtId="0" fontId="75" fillId="74" borderId="28" xfId="454" applyFont="1" applyFill="1" applyBorder="1" applyAlignment="1" applyProtection="1">
      <alignment horizontal="center" vertical="center"/>
    </xf>
    <xf numFmtId="171" fontId="81" fillId="33" borderId="9" xfId="134" applyNumberFormat="1" applyFont="1" applyFill="1" applyBorder="1" applyAlignment="1">
      <alignment vertical="center" wrapText="1"/>
    </xf>
    <xf numFmtId="171" fontId="81" fillId="77" borderId="55" xfId="134" applyNumberFormat="1" applyFont="1" applyFill="1" applyBorder="1" applyAlignment="1">
      <alignment horizontal="center" vertical="center"/>
    </xf>
    <xf numFmtId="0" fontId="75" fillId="77" borderId="83" xfId="453" applyFont="1" applyFill="1" applyBorder="1" applyAlignment="1" applyProtection="1">
      <alignment horizontal="center" vertical="center" wrapText="1"/>
      <protection locked="0"/>
    </xf>
    <xf numFmtId="0" fontId="79" fillId="67" borderId="74" xfId="453" applyFont="1" applyFill="1" applyBorder="1" applyAlignment="1" applyProtection="1">
      <alignment horizontal="center" vertical="center" wrapText="1"/>
      <protection locked="0"/>
    </xf>
    <xf numFmtId="0" fontId="79" fillId="67" borderId="71" xfId="453" applyFont="1" applyFill="1" applyBorder="1" applyAlignment="1" applyProtection="1">
      <alignment horizontal="center" vertical="center" wrapText="1"/>
      <protection locked="0"/>
    </xf>
    <xf numFmtId="171" fontId="81" fillId="33" borderId="86" xfId="134" applyNumberFormat="1" applyFont="1" applyFill="1" applyBorder="1" applyAlignment="1">
      <alignment horizontal="center" vertical="center"/>
    </xf>
    <xf numFmtId="171" fontId="81" fillId="33" borderId="78" xfId="134" applyNumberFormat="1" applyFont="1" applyFill="1" applyBorder="1" applyAlignment="1">
      <alignment horizontal="center" vertical="center"/>
    </xf>
    <xf numFmtId="0" fontId="13" fillId="0" borderId="17" xfId="134" applyBorder="1"/>
    <xf numFmtId="171" fontId="81" fillId="79" borderId="35" xfId="134" applyNumberFormat="1" applyFont="1" applyFill="1" applyBorder="1" applyAlignment="1">
      <alignment horizontal="center" vertical="center"/>
    </xf>
    <xf numFmtId="171" fontId="81" fillId="79" borderId="88" xfId="134" applyNumberFormat="1" applyFont="1" applyFill="1" applyBorder="1" applyAlignment="1">
      <alignment horizontal="center" vertical="center"/>
    </xf>
    <xf numFmtId="171" fontId="81" fillId="77" borderId="88" xfId="134" applyNumberFormat="1" applyFont="1" applyFill="1" applyBorder="1" applyAlignment="1">
      <alignment horizontal="center" vertical="center"/>
    </xf>
    <xf numFmtId="0" fontId="75" fillId="78" borderId="82" xfId="453" applyFont="1" applyFill="1" applyBorder="1" applyAlignment="1" applyProtection="1">
      <alignment horizontal="center" vertical="center" wrapText="1"/>
      <protection locked="0"/>
    </xf>
    <xf numFmtId="0" fontId="75" fillId="78" borderId="79" xfId="453" applyFont="1" applyFill="1" applyBorder="1" applyAlignment="1" applyProtection="1">
      <alignment horizontal="center" vertical="center" wrapText="1"/>
      <protection locked="0"/>
    </xf>
    <xf numFmtId="0" fontId="79" fillId="67" borderId="73" xfId="453" applyFont="1" applyFill="1" applyBorder="1" applyAlignment="1" applyProtection="1">
      <alignment horizontal="center" vertical="center" wrapText="1"/>
      <protection locked="0"/>
    </xf>
    <xf numFmtId="1" fontId="18" fillId="0" borderId="18" xfId="191" applyNumberFormat="1" applyFont="1" applyFill="1" applyBorder="1" applyAlignment="1" applyProtection="1">
      <alignment horizontal="center" vertical="center"/>
      <protection locked="0"/>
    </xf>
    <xf numFmtId="1" fontId="18" fillId="0" borderId="99" xfId="191" applyNumberFormat="1" applyFont="1" applyFill="1" applyBorder="1" applyAlignment="1" applyProtection="1">
      <alignment horizontal="center" vertical="center"/>
      <protection locked="0"/>
    </xf>
    <xf numFmtId="1" fontId="18" fillId="0" borderId="35" xfId="191" applyNumberFormat="1" applyFont="1" applyFill="1" applyBorder="1" applyAlignment="1" applyProtection="1">
      <alignment horizontal="center" vertical="center"/>
      <protection locked="0"/>
    </xf>
    <xf numFmtId="1" fontId="18" fillId="0" borderId="36" xfId="191" applyNumberFormat="1" applyFont="1" applyFill="1" applyBorder="1" applyAlignment="1" applyProtection="1">
      <alignment horizontal="center" vertical="center"/>
      <protection locked="0"/>
    </xf>
    <xf numFmtId="1" fontId="78" fillId="0" borderId="18" xfId="191" applyNumberFormat="1" applyFont="1" applyFill="1" applyBorder="1" applyAlignment="1" applyProtection="1">
      <alignment horizontal="center" vertical="center"/>
      <protection locked="0"/>
    </xf>
    <xf numFmtId="1" fontId="78" fillId="0" borderId="99" xfId="191" applyNumberFormat="1" applyFont="1" applyFill="1" applyBorder="1" applyAlignment="1" applyProtection="1">
      <alignment horizontal="center" vertical="center"/>
      <protection locked="0"/>
    </xf>
    <xf numFmtId="1" fontId="78" fillId="0" borderId="36" xfId="191" applyNumberFormat="1" applyFont="1" applyFill="1" applyBorder="1" applyAlignment="1" applyProtection="1">
      <alignment horizontal="center" vertical="center"/>
      <protection locked="0"/>
    </xf>
    <xf numFmtId="1" fontId="78" fillId="0" borderId="116" xfId="191" applyNumberFormat="1" applyFont="1" applyFill="1" applyBorder="1" applyAlignment="1" applyProtection="1">
      <alignment horizontal="center" vertical="center"/>
      <protection locked="0"/>
    </xf>
    <xf numFmtId="1" fontId="78" fillId="0" borderId="109" xfId="191" applyNumberFormat="1" applyFont="1" applyFill="1" applyBorder="1" applyAlignment="1" applyProtection="1">
      <alignment horizontal="center" vertical="center"/>
      <protection locked="0"/>
    </xf>
    <xf numFmtId="1" fontId="78" fillId="0" borderId="118" xfId="191" applyNumberFormat="1" applyFont="1" applyFill="1" applyBorder="1" applyAlignment="1" applyProtection="1">
      <alignment horizontal="center" vertical="center"/>
      <protection locked="0"/>
    </xf>
    <xf numFmtId="1" fontId="78" fillId="0" borderId="64" xfId="191" applyNumberFormat="1" applyFont="1" applyFill="1" applyBorder="1" applyAlignment="1" applyProtection="1">
      <alignment horizontal="center" vertical="center"/>
      <protection locked="0"/>
    </xf>
    <xf numFmtId="1" fontId="78" fillId="0" borderId="65" xfId="191" applyNumberFormat="1" applyFont="1" applyFill="1" applyBorder="1" applyAlignment="1" applyProtection="1">
      <alignment horizontal="center" vertical="center"/>
      <protection locked="0"/>
    </xf>
    <xf numFmtId="2" fontId="18" fillId="0" borderId="128" xfId="191" applyNumberFormat="1" applyFont="1" applyFill="1" applyBorder="1" applyAlignment="1" applyProtection="1">
      <alignment horizontal="center" vertical="center"/>
      <protection locked="0"/>
    </xf>
    <xf numFmtId="171" fontId="81" fillId="35" borderId="93" xfId="134" applyNumberFormat="1" applyFont="1" applyFill="1" applyBorder="1" applyAlignment="1">
      <alignment horizontal="left" vertical="center" indent="1"/>
    </xf>
    <xf numFmtId="0" fontId="80" fillId="80" borderId="38" xfId="454" applyFont="1" applyFill="1" applyBorder="1" applyAlignment="1" applyProtection="1">
      <alignment horizontal="center" vertical="center" wrapText="1"/>
    </xf>
    <xf numFmtId="0" fontId="80" fillId="80" borderId="116" xfId="454" applyFont="1" applyFill="1" applyBorder="1" applyAlignment="1" applyProtection="1">
      <alignment horizontal="center" vertical="center" wrapText="1"/>
    </xf>
    <xf numFmtId="0" fontId="80" fillId="80" borderId="98" xfId="454" applyFont="1" applyFill="1" applyBorder="1" applyAlignment="1" applyProtection="1">
      <alignment horizontal="center" vertical="center" wrapText="1"/>
    </xf>
    <xf numFmtId="0" fontId="14" fillId="80" borderId="38" xfId="454" applyFont="1" applyFill="1" applyBorder="1" applyAlignment="1" applyProtection="1">
      <alignment horizontal="center" vertical="center" wrapText="1"/>
    </xf>
    <xf numFmtId="0" fontId="14" fillId="80" borderId="116" xfId="454" applyFont="1" applyFill="1" applyBorder="1" applyAlignment="1" applyProtection="1">
      <alignment horizontal="center" vertical="center" wrapText="1"/>
    </xf>
    <xf numFmtId="0" fontId="14" fillId="80" borderId="98" xfId="454" applyFont="1" applyFill="1" applyBorder="1" applyAlignment="1" applyProtection="1">
      <alignment horizontal="center" vertical="center" wrapText="1"/>
    </xf>
    <xf numFmtId="0" fontId="14" fillId="0" borderId="7" xfId="454" applyFont="1" applyBorder="1" applyAlignment="1" applyProtection="1">
      <alignment vertical="center"/>
    </xf>
    <xf numFmtId="0" fontId="14" fillId="0" borderId="0" xfId="454" applyFont="1" applyBorder="1" applyAlignment="1" applyProtection="1">
      <alignment vertical="center"/>
    </xf>
    <xf numFmtId="0" fontId="14" fillId="0" borderId="0" xfId="134" applyFont="1"/>
    <xf numFmtId="0" fontId="14" fillId="80" borderId="132" xfId="454" applyFont="1" applyFill="1" applyBorder="1" applyAlignment="1" applyProtection="1">
      <alignment horizontal="center" vertical="center" wrapText="1"/>
    </xf>
    <xf numFmtId="0" fontId="14" fillId="80" borderId="130" xfId="454" applyFont="1" applyFill="1" applyBorder="1" applyAlignment="1" applyProtection="1">
      <alignment horizontal="center" vertical="center" wrapText="1"/>
    </xf>
    <xf numFmtId="0" fontId="14" fillId="80" borderId="133" xfId="454" applyFont="1" applyFill="1" applyBorder="1" applyAlignment="1" applyProtection="1">
      <alignment horizontal="center" vertical="center" wrapText="1"/>
    </xf>
    <xf numFmtId="0" fontId="80" fillId="35" borderId="9" xfId="454" applyFont="1" applyFill="1" applyBorder="1" applyAlignment="1" applyProtection="1">
      <alignment vertical="center"/>
    </xf>
    <xf numFmtId="0" fontId="75" fillId="35" borderId="27" xfId="454" applyFont="1" applyFill="1" applyBorder="1" applyAlignment="1" applyProtection="1">
      <alignment horizontal="center" vertical="center"/>
    </xf>
    <xf numFmtId="0" fontId="75" fillId="35" borderId="28" xfId="454" applyFont="1" applyFill="1" applyBorder="1" applyAlignment="1" applyProtection="1">
      <alignment horizontal="center" vertical="center"/>
    </xf>
    <xf numFmtId="1" fontId="81" fillId="35" borderId="28" xfId="134" applyNumberFormat="1" applyFont="1" applyFill="1" applyBorder="1" applyAlignment="1">
      <alignment horizontal="center" vertical="center"/>
    </xf>
    <xf numFmtId="0" fontId="75" fillId="35" borderId="11" xfId="454" applyFont="1" applyFill="1" applyBorder="1" applyAlignment="1" applyProtection="1">
      <alignment horizontal="center" vertical="center"/>
    </xf>
    <xf numFmtId="0" fontId="80" fillId="35" borderId="11" xfId="454" applyFont="1" applyFill="1" applyBorder="1" applyAlignment="1" applyProtection="1">
      <alignment vertical="center"/>
    </xf>
    <xf numFmtId="0" fontId="75" fillId="33" borderId="134" xfId="453" applyFont="1" applyFill="1" applyBorder="1" applyAlignment="1" applyProtection="1">
      <alignment horizontal="center" vertical="center" wrapText="1"/>
      <protection locked="0"/>
    </xf>
    <xf numFmtId="0" fontId="75" fillId="34" borderId="81" xfId="453" applyFont="1" applyFill="1" applyBorder="1" applyAlignment="1" applyProtection="1">
      <alignment horizontal="center" vertical="center" wrapText="1"/>
      <protection locked="0"/>
    </xf>
    <xf numFmtId="0" fontId="75" fillId="34" borderId="76" xfId="453" applyFont="1" applyFill="1" applyBorder="1" applyAlignment="1" applyProtection="1">
      <alignment horizontal="center" vertical="center" wrapText="1"/>
      <protection locked="0"/>
    </xf>
    <xf numFmtId="0" fontId="79" fillId="35" borderId="70" xfId="453" applyFont="1" applyFill="1" applyBorder="1" applyAlignment="1" applyProtection="1">
      <alignment horizontal="center" vertical="center" wrapText="1"/>
      <protection locked="0"/>
    </xf>
    <xf numFmtId="0" fontId="75" fillId="0" borderId="69" xfId="134" applyFont="1" applyBorder="1" applyAlignment="1">
      <alignment horizontal="center" vertical="center"/>
    </xf>
    <xf numFmtId="1" fontId="78" fillId="75" borderId="114" xfId="191" applyNumberFormat="1" applyFont="1" applyFill="1" applyBorder="1" applyAlignment="1" applyProtection="1">
      <alignment horizontal="center" vertical="center"/>
      <protection locked="0"/>
    </xf>
    <xf numFmtId="1" fontId="78" fillId="34" borderId="66" xfId="191" applyNumberFormat="1" applyFont="1" applyFill="1" applyBorder="1" applyAlignment="1" applyProtection="1">
      <alignment horizontal="center" vertical="center"/>
      <protection locked="0"/>
    </xf>
    <xf numFmtId="1" fontId="78" fillId="75" borderId="125" xfId="191" applyNumberFormat="1" applyFont="1" applyFill="1" applyBorder="1" applyAlignment="1" applyProtection="1">
      <alignment horizontal="center" vertical="center"/>
      <protection locked="0"/>
    </xf>
    <xf numFmtId="1" fontId="78" fillId="0" borderId="87" xfId="191" applyNumberFormat="1" applyFont="1" applyFill="1" applyBorder="1" applyAlignment="1" applyProtection="1">
      <alignment horizontal="center" vertical="center"/>
      <protection locked="0"/>
    </xf>
    <xf numFmtId="1" fontId="78" fillId="0" borderId="89" xfId="191" applyNumberFormat="1" applyFont="1" applyFill="1" applyBorder="1" applyAlignment="1" applyProtection="1">
      <alignment horizontal="center" vertical="center"/>
      <protection locked="0"/>
    </xf>
    <xf numFmtId="1" fontId="78" fillId="0" borderId="88" xfId="191" applyNumberFormat="1" applyFont="1" applyFill="1" applyBorder="1" applyAlignment="1" applyProtection="1">
      <alignment horizontal="center" vertical="center"/>
      <protection locked="0"/>
    </xf>
    <xf numFmtId="0" fontId="75" fillId="0" borderId="125" xfId="134" applyFont="1" applyBorder="1" applyAlignment="1">
      <alignment horizontal="center" vertical="center"/>
    </xf>
    <xf numFmtId="1" fontId="78" fillId="34" borderId="124" xfId="191" applyNumberFormat="1" applyFont="1" applyFill="1" applyBorder="1" applyAlignment="1" applyProtection="1">
      <alignment horizontal="center" vertical="center"/>
      <protection locked="0"/>
    </xf>
    <xf numFmtId="0" fontId="75" fillId="0" borderId="29" xfId="134" applyFont="1" applyFill="1" applyBorder="1" applyAlignment="1">
      <alignment horizontal="center" vertical="center"/>
    </xf>
    <xf numFmtId="0" fontId="75" fillId="0" borderId="125" xfId="134" applyFont="1" applyFill="1" applyBorder="1" applyAlignment="1">
      <alignment horizontal="center" vertical="center"/>
    </xf>
    <xf numFmtId="0" fontId="75" fillId="0" borderId="69" xfId="134" applyFont="1" applyFill="1" applyBorder="1" applyAlignment="1">
      <alignment horizontal="center" vertical="center"/>
    </xf>
    <xf numFmtId="1" fontId="78" fillId="75" borderId="29" xfId="191" applyNumberFormat="1" applyFont="1" applyFill="1" applyBorder="1" applyAlignment="1" applyProtection="1">
      <alignment horizontal="center" vertical="center"/>
      <protection locked="0"/>
    </xf>
    <xf numFmtId="1" fontId="78" fillId="0" borderId="104" xfId="191" applyNumberFormat="1" applyFont="1" applyFill="1" applyBorder="1" applyAlignment="1" applyProtection="1">
      <alignment horizontal="center" vertical="center"/>
      <protection locked="0"/>
    </xf>
    <xf numFmtId="1" fontId="78" fillId="0" borderId="12" xfId="191" applyNumberFormat="1" applyFont="1" applyFill="1" applyBorder="1" applyAlignment="1" applyProtection="1">
      <alignment horizontal="center" vertical="center"/>
      <protection locked="0"/>
    </xf>
    <xf numFmtId="0" fontId="75" fillId="0" borderId="65" xfId="134" applyFont="1" applyFill="1" applyBorder="1" applyAlignment="1">
      <alignment horizontal="center" vertical="center"/>
    </xf>
    <xf numFmtId="1" fontId="78" fillId="75" borderId="115" xfId="191" applyNumberFormat="1" applyFont="1" applyFill="1" applyBorder="1" applyAlignment="1" applyProtection="1">
      <alignment horizontal="center" vertical="center"/>
      <protection locked="0"/>
    </xf>
    <xf numFmtId="1" fontId="78" fillId="34" borderId="24" xfId="191" applyNumberFormat="1" applyFont="1" applyFill="1" applyBorder="1" applyAlignment="1" applyProtection="1">
      <alignment horizontal="center" vertical="center"/>
      <protection locked="0"/>
    </xf>
    <xf numFmtId="1" fontId="78" fillId="34" borderId="135" xfId="191" applyNumberFormat="1" applyFont="1" applyFill="1" applyBorder="1" applyAlignment="1" applyProtection="1">
      <alignment horizontal="center" vertical="center"/>
      <protection locked="0"/>
    </xf>
    <xf numFmtId="1" fontId="78" fillId="0" borderId="63" xfId="191" applyNumberFormat="1" applyFont="1" applyFill="1" applyBorder="1" applyAlignment="1" applyProtection="1">
      <alignment horizontal="center" vertical="center"/>
      <protection locked="0"/>
    </xf>
    <xf numFmtId="0" fontId="80" fillId="35" borderId="27" xfId="454" applyFont="1" applyFill="1" applyBorder="1" applyAlignment="1" applyProtection="1">
      <alignment vertical="center"/>
    </xf>
    <xf numFmtId="1" fontId="81" fillId="34" borderId="28" xfId="134" applyNumberFormat="1" applyFont="1" applyFill="1" applyBorder="1" applyAlignment="1">
      <alignment horizontal="center" vertical="center"/>
    </xf>
    <xf numFmtId="0" fontId="75" fillId="34" borderId="11" xfId="454" applyFont="1" applyFill="1" applyBorder="1" applyAlignment="1" applyProtection="1">
      <alignment horizontal="center" vertical="center"/>
    </xf>
    <xf numFmtId="0" fontId="14" fillId="34" borderId="11" xfId="454" applyFont="1" applyFill="1" applyBorder="1" applyAlignment="1" applyProtection="1">
      <alignment vertical="center"/>
    </xf>
    <xf numFmtId="0" fontId="75" fillId="35" borderId="0" xfId="454" applyFont="1" applyFill="1" applyBorder="1" applyAlignment="1" applyProtection="1">
      <alignment horizontal="center" vertical="center"/>
    </xf>
    <xf numFmtId="0" fontId="75" fillId="35" borderId="87" xfId="454" applyFont="1" applyFill="1" applyBorder="1" applyAlignment="1" applyProtection="1">
      <alignment horizontal="left" vertical="center" indent="1"/>
    </xf>
    <xf numFmtId="1" fontId="81" fillId="35" borderId="88" xfId="134" applyNumberFormat="1" applyFont="1" applyFill="1" applyBorder="1" applyAlignment="1">
      <alignment horizontal="center" vertical="center"/>
    </xf>
    <xf numFmtId="0" fontId="75" fillId="34" borderId="69" xfId="454" applyFont="1" applyFill="1" applyBorder="1" applyAlignment="1" applyProtection="1">
      <alignment horizontal="center" vertical="center"/>
    </xf>
    <xf numFmtId="0" fontId="75" fillId="35" borderId="87" xfId="454" applyFont="1" applyFill="1" applyBorder="1" applyAlignment="1" applyProtection="1">
      <alignment horizontal="center" vertical="center"/>
    </xf>
    <xf numFmtId="0" fontId="14" fillId="34" borderId="69" xfId="454" applyFont="1" applyFill="1" applyBorder="1" applyAlignment="1" applyProtection="1">
      <alignment vertical="center"/>
    </xf>
    <xf numFmtId="0" fontId="75" fillId="35" borderId="89" xfId="454" applyFont="1" applyFill="1" applyBorder="1" applyAlignment="1" applyProtection="1">
      <alignment horizontal="left" vertical="center" indent="1"/>
    </xf>
    <xf numFmtId="0" fontId="14" fillId="34" borderId="103" xfId="454" applyFont="1" applyFill="1" applyBorder="1" applyAlignment="1" applyProtection="1">
      <alignment vertical="center"/>
    </xf>
    <xf numFmtId="0" fontId="75" fillId="33" borderId="136" xfId="453" applyFont="1" applyFill="1" applyBorder="1" applyAlignment="1" applyProtection="1">
      <alignment horizontal="center" vertical="center" wrapText="1"/>
      <protection locked="0"/>
    </xf>
    <xf numFmtId="0" fontId="75" fillId="33" borderId="77" xfId="453" applyFont="1" applyFill="1" applyBorder="1" applyAlignment="1" applyProtection="1">
      <alignment horizontal="center" vertical="center" wrapText="1"/>
      <protection locked="0"/>
    </xf>
    <xf numFmtId="1" fontId="78" fillId="0" borderId="137" xfId="191" applyNumberFormat="1" applyFont="1" applyFill="1" applyBorder="1" applyAlignment="1" applyProtection="1">
      <alignment horizontal="center" vertical="center"/>
      <protection locked="0"/>
    </xf>
    <xf numFmtId="1" fontId="75" fillId="34" borderId="66" xfId="191" applyNumberFormat="1" applyFont="1" applyFill="1" applyBorder="1" applyAlignment="1" applyProtection="1">
      <alignment horizontal="center" vertical="center"/>
      <protection locked="0"/>
    </xf>
    <xf numFmtId="1" fontId="78" fillId="0" borderId="96" xfId="191" applyNumberFormat="1" applyFont="1" applyFill="1" applyBorder="1" applyAlignment="1" applyProtection="1">
      <alignment horizontal="center" vertical="center"/>
      <protection locked="0"/>
    </xf>
    <xf numFmtId="1" fontId="78" fillId="0" borderId="91" xfId="191" applyNumberFormat="1" applyFont="1" applyFill="1" applyBorder="1" applyAlignment="1" applyProtection="1">
      <alignment horizontal="center" vertical="center"/>
      <protection locked="0"/>
    </xf>
    <xf numFmtId="1" fontId="75" fillId="34" borderId="124" xfId="191" applyNumberFormat="1" applyFont="1" applyFill="1" applyBorder="1" applyAlignment="1" applyProtection="1">
      <alignment horizontal="center" vertical="center"/>
      <protection locked="0"/>
    </xf>
    <xf numFmtId="1" fontId="78" fillId="0" borderId="112" xfId="191" applyNumberFormat="1" applyFont="1" applyFill="1" applyBorder="1" applyAlignment="1" applyProtection="1">
      <alignment horizontal="center" vertical="center"/>
      <protection locked="0"/>
    </xf>
    <xf numFmtId="1" fontId="78" fillId="0" borderId="78" xfId="191" applyNumberFormat="1" applyFont="1" applyFill="1" applyBorder="1" applyAlignment="1" applyProtection="1">
      <alignment horizontal="center" vertical="center"/>
      <protection locked="0"/>
    </xf>
    <xf numFmtId="1" fontId="75" fillId="34" borderId="24" xfId="191" applyNumberFormat="1" applyFont="1" applyFill="1" applyBorder="1" applyAlignment="1" applyProtection="1">
      <alignment horizontal="center" vertical="center"/>
      <protection locked="0"/>
    </xf>
    <xf numFmtId="0" fontId="58" fillId="0" borderId="0" xfId="435" applyBorder="1"/>
    <xf numFmtId="0" fontId="82" fillId="33" borderId="131" xfId="260" applyFont="1" applyFill="1" applyBorder="1" applyAlignment="1">
      <alignment horizontal="center" vertical="center" wrapText="1"/>
    </xf>
    <xf numFmtId="0" fontId="82" fillId="0" borderId="0" xfId="260" applyFont="1" applyFill="1" applyBorder="1" applyAlignment="1">
      <alignment vertical="center" wrapText="1"/>
    </xf>
    <xf numFmtId="0" fontId="14" fillId="35" borderId="115" xfId="1" applyFont="1" applyFill="1" applyBorder="1" applyAlignment="1">
      <alignment horizontal="center" vertical="center"/>
    </xf>
    <xf numFmtId="0" fontId="19" fillId="0" borderId="63" xfId="1" applyFont="1" applyBorder="1" applyAlignment="1">
      <alignment horizontal="left" vertical="center"/>
    </xf>
    <xf numFmtId="3" fontId="19" fillId="0" borderId="63" xfId="1" applyNumberFormat="1" applyFont="1" applyBorder="1" applyAlignment="1">
      <alignment horizontal="center" vertical="center"/>
    </xf>
    <xf numFmtId="0" fontId="75" fillId="0" borderId="115" xfId="134" applyFont="1" applyBorder="1" applyAlignment="1">
      <alignment horizontal="center" vertical="center"/>
    </xf>
    <xf numFmtId="171" fontId="81" fillId="35" borderId="89" xfId="134" applyNumberFormat="1" applyFont="1" applyFill="1" applyBorder="1" applyAlignment="1">
      <alignment horizontal="left" vertical="center" indent="7"/>
    </xf>
    <xf numFmtId="171" fontId="81" fillId="35" borderId="87" xfId="134" applyNumberFormat="1" applyFont="1" applyFill="1" applyBorder="1" applyAlignment="1">
      <alignment horizontal="left" vertical="center" indent="2"/>
    </xf>
    <xf numFmtId="171" fontId="81" fillId="35" borderId="87" xfId="134" applyNumberFormat="1" applyFont="1" applyFill="1" applyBorder="1" applyAlignment="1">
      <alignment horizontal="left" vertical="center" indent="3"/>
    </xf>
    <xf numFmtId="171" fontId="81" fillId="35" borderId="84" xfId="134" applyNumberFormat="1" applyFont="1" applyFill="1" applyBorder="1" applyAlignment="1">
      <alignment horizontal="center" vertical="center"/>
    </xf>
    <xf numFmtId="0" fontId="80" fillId="80" borderId="138" xfId="454" applyFont="1" applyFill="1" applyBorder="1" applyAlignment="1" applyProtection="1">
      <alignment horizontal="center" vertical="center" wrapText="1"/>
    </xf>
    <xf numFmtId="171" fontId="81" fillId="33" borderId="139" xfId="134" applyNumberFormat="1" applyFont="1" applyFill="1" applyBorder="1" applyAlignment="1">
      <alignment horizontal="center" vertical="center" wrapText="1"/>
    </xf>
    <xf numFmtId="0" fontId="75" fillId="33" borderId="140" xfId="453" applyFont="1" applyFill="1" applyBorder="1" applyAlignment="1" applyProtection="1">
      <alignment horizontal="center" vertical="center" wrapText="1"/>
      <protection locked="0"/>
    </xf>
    <xf numFmtId="0" fontId="79" fillId="69" borderId="141" xfId="453" applyFont="1" applyFill="1" applyBorder="1" applyAlignment="1" applyProtection="1">
      <alignment horizontal="center" vertical="center" wrapText="1"/>
      <protection locked="0"/>
    </xf>
    <xf numFmtId="2" fontId="18" fillId="74" borderId="142" xfId="191" applyNumberFormat="1" applyFont="1" applyFill="1" applyBorder="1" applyAlignment="1" applyProtection="1">
      <alignment horizontal="center" vertical="center"/>
      <protection locked="0"/>
    </xf>
    <xf numFmtId="2" fontId="78" fillId="0" borderId="143" xfId="191" applyNumberFormat="1" applyFont="1" applyFill="1" applyBorder="1" applyAlignment="1" applyProtection="1">
      <alignment horizontal="center" vertical="center" wrapText="1"/>
      <protection locked="0"/>
    </xf>
    <xf numFmtId="0" fontId="87" fillId="69" borderId="74" xfId="0" applyFont="1" applyFill="1" applyBorder="1" applyAlignment="1">
      <alignment horizontal="center" vertical="center" wrapText="1"/>
    </xf>
    <xf numFmtId="0" fontId="75" fillId="35" borderId="29" xfId="453" applyFont="1" applyFill="1" applyBorder="1" applyAlignment="1" applyProtection="1">
      <alignment horizontal="center" vertical="center" wrapText="1"/>
      <protection locked="0"/>
    </xf>
    <xf numFmtId="171" fontId="81" fillId="34" borderId="122" xfId="134" applyNumberFormat="1" applyFont="1" applyFill="1" applyBorder="1" applyAlignment="1">
      <alignment horizontal="center" vertical="center"/>
    </xf>
    <xf numFmtId="171" fontId="81" fillId="35" borderId="29" xfId="134" applyNumberFormat="1" applyFont="1" applyFill="1" applyBorder="1" applyAlignment="1">
      <alignment horizontal="center" vertical="center"/>
    </xf>
    <xf numFmtId="0" fontId="87" fillId="35" borderId="144" xfId="0" applyFont="1" applyFill="1" applyBorder="1" applyAlignment="1">
      <alignment horizontal="center" vertical="center" wrapText="1"/>
    </xf>
    <xf numFmtId="0" fontId="75" fillId="35" borderId="85" xfId="454" applyFont="1" applyFill="1" applyBorder="1" applyAlignment="1" applyProtection="1">
      <alignment horizontal="center" vertical="center"/>
    </xf>
    <xf numFmtId="0" fontId="87" fillId="69" borderId="70" xfId="0" applyFont="1" applyFill="1" applyBorder="1" applyAlignment="1">
      <alignment horizontal="center" vertical="center" wrapText="1"/>
    </xf>
    <xf numFmtId="0" fontId="14" fillId="80" borderId="131" xfId="454" applyFont="1" applyFill="1" applyBorder="1" applyAlignment="1" applyProtection="1">
      <alignment horizontal="center" vertical="center" wrapText="1"/>
    </xf>
    <xf numFmtId="1" fontId="78" fillId="0" borderId="66" xfId="191" applyNumberFormat="1" applyFont="1" applyFill="1" applyBorder="1" applyAlignment="1" applyProtection="1">
      <alignment horizontal="center" vertical="center"/>
      <protection locked="0"/>
    </xf>
    <xf numFmtId="1" fontId="78" fillId="0" borderId="32" xfId="191" applyNumberFormat="1" applyFont="1" applyFill="1" applyBorder="1" applyAlignment="1" applyProtection="1">
      <alignment horizontal="center" vertical="center"/>
      <protection locked="0"/>
    </xf>
    <xf numFmtId="1" fontId="78" fillId="0" borderId="146" xfId="191" applyNumberFormat="1" applyFont="1" applyFill="1" applyBorder="1" applyAlignment="1" applyProtection="1">
      <alignment horizontal="center" vertical="center"/>
      <protection locked="0"/>
    </xf>
    <xf numFmtId="1" fontId="78" fillId="0" borderId="147" xfId="191" applyNumberFormat="1" applyFont="1" applyFill="1" applyBorder="1" applyAlignment="1" applyProtection="1">
      <alignment horizontal="center" vertical="center"/>
      <protection locked="0"/>
    </xf>
    <xf numFmtId="1" fontId="18" fillId="0" borderId="66" xfId="191" applyNumberFormat="1" applyFont="1" applyFill="1" applyBorder="1" applyAlignment="1" applyProtection="1">
      <alignment horizontal="center" vertical="center"/>
      <protection locked="0"/>
    </xf>
    <xf numFmtId="1" fontId="78" fillId="76" borderId="145" xfId="191" applyNumberFormat="1" applyFont="1" applyFill="1" applyBorder="1" applyAlignment="1" applyProtection="1">
      <alignment horizontal="center" vertical="center"/>
      <protection locked="0"/>
    </xf>
    <xf numFmtId="1" fontId="78" fillId="81" borderId="115" xfId="191" applyNumberFormat="1" applyFont="1" applyFill="1" applyBorder="1" applyAlignment="1" applyProtection="1">
      <alignment horizontal="center" vertical="center"/>
      <protection locked="0"/>
    </xf>
    <xf numFmtId="1" fontId="78" fillId="0" borderId="24" xfId="191" applyNumberFormat="1" applyFont="1" applyFill="1" applyBorder="1" applyAlignment="1" applyProtection="1">
      <alignment horizontal="center" vertical="center"/>
      <protection locked="0"/>
    </xf>
    <xf numFmtId="0" fontId="87" fillId="69" borderId="110" xfId="0" applyFont="1" applyFill="1" applyBorder="1" applyAlignment="1">
      <alignment horizontal="center" vertical="center" wrapText="1"/>
    </xf>
    <xf numFmtId="1" fontId="78" fillId="0" borderId="30" xfId="191" applyNumberFormat="1" applyFont="1" applyFill="1" applyBorder="1" applyAlignment="1" applyProtection="1">
      <alignment horizontal="center" vertical="center"/>
      <protection locked="0"/>
    </xf>
    <xf numFmtId="0" fontId="87" fillId="69" borderId="75" xfId="0" applyFont="1" applyFill="1" applyBorder="1" applyAlignment="1">
      <alignment horizontal="center" vertical="center" wrapText="1"/>
    </xf>
    <xf numFmtId="1" fontId="78" fillId="0" borderId="31" xfId="191" applyNumberFormat="1" applyFont="1" applyFill="1" applyBorder="1" applyAlignment="1" applyProtection="1">
      <alignment horizontal="center" vertical="center"/>
      <protection locked="0"/>
    </xf>
    <xf numFmtId="1" fontId="78" fillId="0" borderId="33" xfId="191" applyNumberFormat="1" applyFont="1" applyFill="1" applyBorder="1" applyAlignment="1" applyProtection="1">
      <alignment horizontal="center" vertical="center"/>
      <protection locked="0"/>
    </xf>
    <xf numFmtId="1" fontId="75" fillId="76" borderId="114" xfId="191" applyNumberFormat="1" applyFont="1" applyFill="1" applyBorder="1" applyAlignment="1" applyProtection="1">
      <alignment horizontal="center" vertical="center"/>
      <protection locked="0"/>
    </xf>
    <xf numFmtId="1" fontId="75" fillId="81" borderId="114" xfId="191" applyNumberFormat="1" applyFont="1" applyFill="1" applyBorder="1" applyAlignment="1" applyProtection="1">
      <alignment horizontal="center" vertical="center"/>
      <protection locked="0"/>
    </xf>
    <xf numFmtId="1" fontId="18" fillId="0" borderId="137" xfId="191" applyNumberFormat="1" applyFont="1" applyFill="1" applyBorder="1" applyAlignment="1" applyProtection="1">
      <alignment horizontal="center" vertical="center"/>
      <protection locked="0"/>
    </xf>
    <xf numFmtId="1" fontId="75" fillId="0" borderId="137" xfId="191" applyNumberFormat="1" applyFont="1" applyFill="1" applyBorder="1" applyAlignment="1" applyProtection="1">
      <alignment horizontal="center" vertical="center"/>
      <protection locked="0"/>
    </xf>
    <xf numFmtId="1" fontId="75" fillId="0" borderId="99" xfId="191" applyNumberFormat="1" applyFont="1" applyFill="1" applyBorder="1" applyAlignment="1" applyProtection="1">
      <alignment horizontal="center" vertical="center"/>
      <protection locked="0"/>
    </xf>
    <xf numFmtId="1" fontId="75" fillId="0" borderId="36" xfId="191" applyNumberFormat="1" applyFont="1" applyFill="1" applyBorder="1" applyAlignment="1" applyProtection="1">
      <alignment horizontal="center" vertical="center"/>
      <protection locked="0"/>
    </xf>
    <xf numFmtId="1" fontId="75" fillId="0" borderId="66" xfId="191" applyNumberFormat="1" applyFont="1" applyFill="1" applyBorder="1" applyAlignment="1" applyProtection="1">
      <alignment horizontal="center" vertical="center"/>
      <protection locked="0"/>
    </xf>
    <xf numFmtId="0" fontId="75" fillId="35" borderId="35" xfId="454" applyFont="1" applyFill="1" applyBorder="1" applyAlignment="1" applyProtection="1">
      <alignment horizontal="center" vertical="center"/>
    </xf>
    <xf numFmtId="1" fontId="75" fillId="0" borderId="35" xfId="191" applyNumberFormat="1" applyFont="1" applyFill="1" applyBorder="1" applyAlignment="1" applyProtection="1">
      <alignment horizontal="center" vertical="center"/>
      <protection locked="0"/>
    </xf>
    <xf numFmtId="0" fontId="75" fillId="35" borderId="85" xfId="454" applyFont="1" applyFill="1" applyBorder="1" applyAlignment="1" applyProtection="1">
      <alignment horizontal="left" vertical="center" indent="6"/>
    </xf>
    <xf numFmtId="171" fontId="81" fillId="34" borderId="9" xfId="134" applyNumberFormat="1" applyFont="1" applyFill="1" applyBorder="1" applyAlignment="1">
      <alignment horizontal="center" vertical="center"/>
    </xf>
    <xf numFmtId="0" fontId="75" fillId="34" borderId="87" xfId="454" applyFont="1" applyFill="1" applyBorder="1" applyAlignment="1" applyProtection="1">
      <alignment horizontal="left" vertical="center" indent="6"/>
    </xf>
    <xf numFmtId="0" fontId="75" fillId="34" borderId="87" xfId="454" applyFont="1" applyFill="1" applyBorder="1" applyAlignment="1" applyProtection="1">
      <alignment horizontal="left" vertical="center" indent="8"/>
    </xf>
    <xf numFmtId="0" fontId="75" fillId="34" borderId="35" xfId="454" applyFont="1" applyFill="1" applyBorder="1" applyAlignment="1" applyProtection="1">
      <alignment horizontal="center" vertical="center"/>
    </xf>
    <xf numFmtId="0" fontId="75" fillId="34" borderId="11" xfId="454" applyFont="1" applyFill="1" applyBorder="1" applyAlignment="1" applyProtection="1">
      <alignment horizontal="left" vertical="center" indent="6"/>
    </xf>
    <xf numFmtId="0" fontId="75" fillId="34" borderId="10" xfId="454" applyFont="1" applyFill="1" applyBorder="1" applyAlignment="1" applyProtection="1">
      <alignment horizontal="left" vertical="center" indent="5"/>
    </xf>
    <xf numFmtId="0" fontId="75" fillId="33" borderId="9" xfId="454" applyFont="1" applyFill="1" applyBorder="1" applyAlignment="1" applyProtection="1">
      <alignment horizontal="left" vertical="center" indent="6"/>
    </xf>
    <xf numFmtId="0" fontId="75" fillId="33" borderId="86" xfId="454" applyFont="1" applyFill="1" applyBorder="1" applyAlignment="1" applyProtection="1">
      <alignment horizontal="center" vertical="center"/>
    </xf>
    <xf numFmtId="0" fontId="75" fillId="33" borderId="12" xfId="454" applyFont="1" applyFill="1" applyBorder="1" applyAlignment="1" applyProtection="1">
      <alignment horizontal="left" vertical="center" indent="5"/>
    </xf>
    <xf numFmtId="0" fontId="85" fillId="33" borderId="81" xfId="453" applyFont="1" applyFill="1" applyBorder="1" applyAlignment="1" applyProtection="1">
      <alignment horizontal="center" vertical="center" wrapText="1"/>
      <protection locked="0"/>
    </xf>
    <xf numFmtId="0" fontId="80" fillId="0" borderId="39" xfId="454" applyFont="1" applyBorder="1" applyAlignment="1" applyProtection="1">
      <alignment vertical="center"/>
    </xf>
    <xf numFmtId="3" fontId="13" fillId="0" borderId="39" xfId="1" applyNumberFormat="1" applyBorder="1" applyAlignment="1">
      <alignment horizontal="left"/>
    </xf>
    <xf numFmtId="0" fontId="14" fillId="80" borderId="131" xfId="1" applyFont="1" applyFill="1" applyBorder="1" applyAlignment="1">
      <alignment horizontal="center" vertical="center"/>
    </xf>
    <xf numFmtId="0" fontId="80" fillId="80" borderId="130" xfId="454" applyFont="1" applyFill="1" applyBorder="1" applyAlignment="1" applyProtection="1">
      <alignment horizontal="center" vertical="center" wrapText="1"/>
    </xf>
    <xf numFmtId="0" fontId="80" fillId="80" borderId="95" xfId="454" applyFont="1" applyFill="1" applyBorder="1" applyAlignment="1" applyProtection="1">
      <alignment horizontal="center" vertical="center" wrapText="1"/>
    </xf>
    <xf numFmtId="171" fontId="81" fillId="34" borderId="28" xfId="134" applyNumberFormat="1" applyFont="1" applyFill="1" applyBorder="1" applyAlignment="1">
      <alignment horizontal="center" vertical="center"/>
    </xf>
    <xf numFmtId="171" fontId="81" fillId="34" borderId="11" xfId="134" applyNumberFormat="1" applyFont="1" applyFill="1" applyBorder="1" applyAlignment="1">
      <alignment horizontal="center" vertical="center"/>
    </xf>
    <xf numFmtId="1" fontId="81" fillId="34" borderId="11" xfId="134" applyNumberFormat="1" applyFont="1" applyFill="1" applyBorder="1" applyAlignment="1">
      <alignment horizontal="center" vertical="center"/>
    </xf>
    <xf numFmtId="171" fontId="81" fillId="33" borderId="0" xfId="134" applyNumberFormat="1" applyFont="1" applyFill="1" applyBorder="1" applyAlignment="1">
      <alignment horizontal="center" vertical="center"/>
    </xf>
    <xf numFmtId="0" fontId="78" fillId="0" borderId="0" xfId="134" applyFont="1" applyAlignment="1">
      <alignment horizontal="center" vertical="center" wrapText="1"/>
    </xf>
    <xf numFmtId="173" fontId="78" fillId="0" borderId="151" xfId="191" applyNumberFormat="1" applyFont="1" applyFill="1" applyBorder="1" applyAlignment="1" applyProtection="1">
      <alignment horizontal="center" vertical="center"/>
      <protection locked="0"/>
    </xf>
    <xf numFmtId="173" fontId="78" fillId="0" borderId="149" xfId="191" applyNumberFormat="1" applyFont="1" applyFill="1" applyBorder="1" applyAlignment="1" applyProtection="1">
      <alignment horizontal="center" vertical="center"/>
      <protection locked="0"/>
    </xf>
    <xf numFmtId="1" fontId="78" fillId="0" borderId="109" xfId="134" applyNumberFormat="1" applyFont="1" applyFill="1" applyBorder="1" applyAlignment="1">
      <alignment horizontal="center" vertical="center"/>
    </xf>
    <xf numFmtId="0" fontId="78" fillId="0" borderId="63" xfId="134" applyFont="1" applyFill="1" applyBorder="1" applyAlignment="1">
      <alignment horizontal="center" vertical="center"/>
    </xf>
    <xf numFmtId="0" fontId="78" fillId="0" borderId="109" xfId="134" applyFont="1" applyFill="1" applyBorder="1" applyAlignment="1">
      <alignment horizontal="center" vertical="center"/>
    </xf>
    <xf numFmtId="171" fontId="81" fillId="35" borderId="152" xfId="134" applyNumberFormat="1" applyFont="1" applyFill="1" applyBorder="1" applyAlignment="1">
      <alignment horizontal="left" vertical="center" indent="6"/>
    </xf>
    <xf numFmtId="171" fontId="81" fillId="35" borderId="18" xfId="134" applyNumberFormat="1" applyFont="1" applyFill="1" applyBorder="1" applyAlignment="1">
      <alignment horizontal="left" vertical="center"/>
    </xf>
    <xf numFmtId="171" fontId="81" fillId="35" borderId="68" xfId="134" applyNumberFormat="1" applyFont="1" applyFill="1" applyBorder="1" applyAlignment="1">
      <alignment horizontal="left" vertical="center" indent="3"/>
    </xf>
    <xf numFmtId="171" fontId="81" fillId="34" borderId="10" xfId="134" applyNumberFormat="1" applyFont="1" applyFill="1" applyBorder="1" applyAlignment="1">
      <alignment horizontal="center" vertical="center"/>
    </xf>
    <xf numFmtId="0" fontId="80" fillId="33" borderId="9" xfId="454" applyFont="1" applyFill="1" applyBorder="1" applyAlignment="1" applyProtection="1">
      <alignment vertical="center"/>
    </xf>
    <xf numFmtId="0" fontId="14" fillId="80" borderId="148" xfId="454" applyFont="1" applyFill="1" applyBorder="1" applyAlignment="1" applyProtection="1">
      <alignment horizontal="center" vertical="center" wrapText="1"/>
    </xf>
    <xf numFmtId="0" fontId="75" fillId="35" borderId="124" xfId="454" applyFont="1" applyFill="1" applyBorder="1" applyAlignment="1" applyProtection="1">
      <alignment horizontal="center" vertical="center"/>
    </xf>
    <xf numFmtId="0" fontId="78" fillId="0" borderId="115" xfId="134" applyFont="1" applyBorder="1" applyAlignment="1">
      <alignment horizontal="center" vertical="center" wrapText="1"/>
    </xf>
    <xf numFmtId="0" fontId="75" fillId="33" borderId="59" xfId="453" applyFont="1" applyFill="1" applyBorder="1" applyAlignment="1" applyProtection="1">
      <alignment horizontal="center" vertical="center" wrapText="1"/>
      <protection locked="0"/>
    </xf>
    <xf numFmtId="0" fontId="78" fillId="0" borderId="36" xfId="191" applyNumberFormat="1" applyFont="1" applyFill="1" applyBorder="1" applyAlignment="1" applyProtection="1">
      <alignment horizontal="center" vertical="center"/>
      <protection locked="0"/>
    </xf>
    <xf numFmtId="0" fontId="78" fillId="0" borderId="25" xfId="191" applyNumberFormat="1" applyFont="1" applyFill="1" applyBorder="1" applyAlignment="1" applyProtection="1">
      <alignment horizontal="center" vertical="center"/>
      <protection locked="0"/>
    </xf>
    <xf numFmtId="0" fontId="75" fillId="33" borderId="153" xfId="453" applyFont="1" applyFill="1" applyBorder="1" applyAlignment="1" applyProtection="1">
      <alignment horizontal="center" vertical="center" wrapText="1"/>
      <protection locked="0"/>
    </xf>
    <xf numFmtId="0" fontId="78" fillId="0" borderId="99" xfId="191" applyNumberFormat="1" applyFont="1" applyFill="1" applyBorder="1" applyAlignment="1" applyProtection="1">
      <alignment horizontal="center" vertical="center"/>
      <protection locked="0"/>
    </xf>
    <xf numFmtId="0" fontId="78" fillId="0" borderId="116" xfId="191" applyNumberFormat="1" applyFont="1" applyFill="1" applyBorder="1" applyAlignment="1" applyProtection="1">
      <alignment horizontal="center" vertical="center"/>
      <protection locked="0"/>
    </xf>
    <xf numFmtId="0" fontId="78" fillId="0" borderId="122" xfId="134" applyFont="1" applyBorder="1" applyAlignment="1">
      <alignment horizontal="center" vertical="center" wrapText="1"/>
    </xf>
    <xf numFmtId="0" fontId="90" fillId="33" borderId="112" xfId="454" applyFont="1" applyFill="1" applyBorder="1" applyAlignment="1" applyProtection="1">
      <alignment horizontal="center" vertical="center"/>
    </xf>
    <xf numFmtId="1" fontId="81" fillId="33" borderId="104" xfId="134" applyNumberFormat="1" applyFont="1" applyFill="1" applyBorder="1" applyAlignment="1">
      <alignment horizontal="center" vertical="center"/>
    </xf>
    <xf numFmtId="0" fontId="75" fillId="35" borderId="68" xfId="454" applyFont="1" applyFill="1" applyBorder="1" applyAlignment="1" applyProtection="1">
      <alignment horizontal="center" vertical="center"/>
    </xf>
    <xf numFmtId="0" fontId="90" fillId="34" borderId="10" xfId="454" applyFont="1" applyFill="1" applyBorder="1" applyAlignment="1" applyProtection="1">
      <alignment horizontal="center" vertical="center"/>
    </xf>
    <xf numFmtId="0" fontId="75" fillId="34" borderId="103" xfId="454" applyFont="1" applyFill="1" applyBorder="1" applyAlignment="1" applyProtection="1">
      <alignment horizontal="center" vertical="center"/>
    </xf>
    <xf numFmtId="173" fontId="78" fillId="0" borderId="128" xfId="191" applyNumberFormat="1" applyFont="1" applyFill="1" applyBorder="1" applyAlignment="1" applyProtection="1">
      <alignment horizontal="center" vertical="center"/>
      <protection locked="0"/>
    </xf>
    <xf numFmtId="173" fontId="78" fillId="0" borderId="154" xfId="191" applyNumberFormat="1" applyFont="1" applyFill="1" applyBorder="1" applyAlignment="1" applyProtection="1">
      <alignment horizontal="center" vertical="center"/>
      <protection locked="0"/>
    </xf>
    <xf numFmtId="173" fontId="78" fillId="34" borderId="150" xfId="191" applyNumberFormat="1" applyFont="1" applyFill="1" applyBorder="1" applyAlignment="1" applyProtection="1">
      <alignment horizontal="center" vertical="center"/>
      <protection locked="0"/>
    </xf>
    <xf numFmtId="171" fontId="81" fillId="77" borderId="87" xfId="134" applyNumberFormat="1" applyFont="1" applyFill="1" applyBorder="1" applyAlignment="1">
      <alignment horizontal="left" vertical="center" indent="1"/>
    </xf>
    <xf numFmtId="0" fontId="85" fillId="33" borderId="82" xfId="453" applyFont="1" applyFill="1" applyBorder="1" applyAlignment="1" applyProtection="1">
      <alignment horizontal="center" vertical="center" wrapText="1"/>
      <protection locked="0"/>
    </xf>
    <xf numFmtId="0" fontId="85" fillId="33" borderId="112" xfId="453" applyFont="1" applyFill="1" applyBorder="1" applyAlignment="1" applyProtection="1">
      <alignment horizontal="center" vertical="center" wrapText="1"/>
      <protection locked="0"/>
    </xf>
    <xf numFmtId="0" fontId="85" fillId="33" borderId="78" xfId="453" applyFont="1" applyFill="1" applyBorder="1" applyAlignment="1" applyProtection="1">
      <alignment horizontal="center" vertical="center" wrapText="1"/>
      <protection locked="0"/>
    </xf>
    <xf numFmtId="0" fontId="90" fillId="35" borderId="111" xfId="454" applyFont="1" applyFill="1" applyBorder="1" applyAlignment="1" applyProtection="1">
      <alignment horizontal="center" vertical="center"/>
    </xf>
    <xf numFmtId="1" fontId="13" fillId="0" borderId="128" xfId="191" applyNumberFormat="1" applyFont="1" applyFill="1" applyBorder="1" applyAlignment="1" applyProtection="1">
      <alignment horizontal="center" vertical="center"/>
      <protection locked="0"/>
    </xf>
    <xf numFmtId="1" fontId="13" fillId="0" borderId="154" xfId="191" applyNumberFormat="1" applyFont="1" applyFill="1" applyBorder="1" applyAlignment="1" applyProtection="1">
      <alignment horizontal="center" vertical="center"/>
      <protection locked="0"/>
    </xf>
    <xf numFmtId="1" fontId="13" fillId="0" borderId="151" xfId="191" applyNumberFormat="1" applyFont="1" applyFill="1" applyBorder="1" applyAlignment="1" applyProtection="1">
      <alignment horizontal="center" vertical="center"/>
      <protection locked="0"/>
    </xf>
    <xf numFmtId="1" fontId="13" fillId="0" borderId="149" xfId="191" applyNumberFormat="1" applyFont="1" applyFill="1" applyBorder="1" applyAlignment="1" applyProtection="1">
      <alignment horizontal="center" vertical="center"/>
      <protection locked="0"/>
    </xf>
    <xf numFmtId="49" fontId="78" fillId="0" borderId="149" xfId="191" applyNumberFormat="1" applyFont="1" applyFill="1" applyBorder="1" applyAlignment="1" applyProtection="1">
      <alignment horizontal="center" vertical="center"/>
      <protection locked="0"/>
    </xf>
    <xf numFmtId="49" fontId="78" fillId="0" borderId="150" xfId="191" applyNumberFormat="1" applyFont="1" applyFill="1" applyBorder="1" applyAlignment="1" applyProtection="1">
      <alignment horizontal="center" vertical="center"/>
      <protection locked="0"/>
    </xf>
    <xf numFmtId="49" fontId="78" fillId="0" borderId="128" xfId="191" applyNumberFormat="1" applyFont="1" applyFill="1" applyBorder="1" applyAlignment="1" applyProtection="1">
      <alignment horizontal="center" vertical="center" wrapText="1"/>
      <protection locked="0"/>
    </xf>
    <xf numFmtId="49" fontId="78" fillId="0" borderId="154" xfId="191" applyNumberFormat="1" applyFont="1" applyFill="1" applyBorder="1" applyAlignment="1" applyProtection="1">
      <alignment horizontal="center" vertical="center" wrapText="1"/>
      <protection locked="0"/>
    </xf>
    <xf numFmtId="0" fontId="14" fillId="35" borderId="125" xfId="1" applyFont="1" applyFill="1" applyBorder="1" applyAlignment="1">
      <alignment horizontal="center" vertical="center"/>
    </xf>
    <xf numFmtId="1" fontId="78" fillId="0" borderId="24" xfId="134" applyNumberFormat="1" applyFont="1" applyFill="1" applyBorder="1" applyAlignment="1">
      <alignment horizontal="center" vertical="center"/>
    </xf>
    <xf numFmtId="1" fontId="81" fillId="33" borderId="27" xfId="134" applyNumberFormat="1" applyFont="1" applyFill="1" applyBorder="1" applyAlignment="1">
      <alignment horizontal="center" vertical="center"/>
    </xf>
    <xf numFmtId="0" fontId="78" fillId="0" borderId="155" xfId="191" applyNumberFormat="1" applyFont="1" applyFill="1" applyBorder="1" applyAlignment="1" applyProtection="1">
      <alignment horizontal="center" vertical="center"/>
      <protection locked="0"/>
    </xf>
    <xf numFmtId="0" fontId="78" fillId="0" borderId="149" xfId="191" applyNumberFormat="1" applyFont="1" applyFill="1" applyBorder="1" applyAlignment="1" applyProtection="1">
      <alignment horizontal="center" vertical="center"/>
      <protection locked="0"/>
    </xf>
    <xf numFmtId="0" fontId="78" fillId="0" borderId="150" xfId="191" applyNumberFormat="1" applyFont="1" applyFill="1" applyBorder="1" applyAlignment="1" applyProtection="1">
      <alignment horizontal="center" vertical="center"/>
      <protection locked="0"/>
    </xf>
    <xf numFmtId="0" fontId="78" fillId="0" borderId="151" xfId="191" applyNumberFormat="1" applyFont="1" applyFill="1" applyBorder="1" applyAlignment="1" applyProtection="1">
      <alignment horizontal="center" vertical="center"/>
      <protection locked="0"/>
    </xf>
    <xf numFmtId="173" fontId="78" fillId="0" borderId="156" xfId="191" applyNumberFormat="1" applyFont="1" applyFill="1" applyBorder="1" applyAlignment="1" applyProtection="1">
      <alignment horizontal="center" vertical="center"/>
      <protection locked="0"/>
    </xf>
    <xf numFmtId="1" fontId="78" fillId="0" borderId="25" xfId="191" applyNumberFormat="1" applyFont="1" applyFill="1" applyBorder="1" applyAlignment="1" applyProtection="1">
      <alignment horizontal="center" vertical="center"/>
      <protection locked="0"/>
    </xf>
    <xf numFmtId="0" fontId="75" fillId="33" borderId="88" xfId="453" applyFont="1" applyFill="1" applyBorder="1" applyAlignment="1" applyProtection="1">
      <alignment horizontal="center" vertical="center" wrapText="1"/>
      <protection locked="0"/>
    </xf>
    <xf numFmtId="0" fontId="79" fillId="69" borderId="88" xfId="453" applyFont="1" applyFill="1" applyBorder="1" applyAlignment="1" applyProtection="1">
      <alignment horizontal="center" vertical="center" wrapText="1"/>
      <protection locked="0"/>
    </xf>
    <xf numFmtId="0" fontId="75" fillId="35" borderId="35" xfId="454" applyFont="1" applyFill="1" applyBorder="1" applyAlignment="1" applyProtection="1">
      <alignment horizontal="left" vertical="center" indent="9"/>
    </xf>
    <xf numFmtId="0" fontId="75" fillId="35" borderId="157" xfId="454" applyFont="1" applyFill="1" applyBorder="1" applyAlignment="1" applyProtection="1">
      <alignment horizontal="center" vertical="center" wrapText="1"/>
    </xf>
    <xf numFmtId="0" fontId="75" fillId="33" borderId="124" xfId="453" applyFont="1" applyFill="1" applyBorder="1" applyAlignment="1" applyProtection="1">
      <alignment horizontal="center" vertical="center" wrapText="1"/>
      <protection locked="0"/>
    </xf>
    <xf numFmtId="0" fontId="79" fillId="69" borderId="124" xfId="453" applyFont="1" applyFill="1" applyBorder="1" applyAlignment="1" applyProtection="1">
      <alignment horizontal="center" vertical="center" wrapText="1"/>
      <protection locked="0"/>
    </xf>
    <xf numFmtId="1" fontId="18" fillId="0" borderId="97" xfId="191" applyNumberFormat="1" applyFont="1" applyFill="1" applyBorder="1" applyAlignment="1" applyProtection="1">
      <alignment horizontal="center" vertical="center"/>
      <protection locked="0"/>
    </xf>
    <xf numFmtId="1" fontId="18" fillId="0" borderId="24" xfId="191" applyNumberFormat="1" applyFont="1" applyFill="1" applyBorder="1" applyAlignment="1" applyProtection="1">
      <alignment horizontal="center" vertical="center"/>
      <protection locked="0"/>
    </xf>
    <xf numFmtId="0" fontId="75" fillId="35" borderId="18" xfId="454" applyFont="1" applyFill="1" applyBorder="1" applyAlignment="1" applyProtection="1">
      <alignment horizontal="left" vertical="center" indent="5"/>
    </xf>
    <xf numFmtId="1" fontId="18" fillId="0" borderId="63" xfId="191" applyNumberFormat="1" applyFont="1" applyFill="1" applyBorder="1" applyAlignment="1" applyProtection="1">
      <alignment horizontal="center" vertical="center"/>
      <protection locked="0"/>
    </xf>
    <xf numFmtId="0" fontId="75" fillId="35" borderId="11" xfId="454" applyFont="1" applyFill="1" applyBorder="1" applyAlignment="1" applyProtection="1">
      <alignment horizontal="left" vertical="center" wrapText="1"/>
    </xf>
    <xf numFmtId="0" fontId="75" fillId="35" borderId="18" xfId="454" applyFont="1" applyFill="1" applyBorder="1" applyAlignment="1" applyProtection="1">
      <alignment horizontal="left" vertical="center" indent="2"/>
    </xf>
    <xf numFmtId="0" fontId="14" fillId="33" borderId="10" xfId="1" applyFont="1" applyFill="1" applyBorder="1" applyAlignment="1">
      <alignment horizontal="left" vertical="center" indent="8"/>
    </xf>
    <xf numFmtId="0" fontId="90" fillId="35" borderId="28" xfId="454" applyFont="1" applyFill="1" applyBorder="1" applyAlignment="1" applyProtection="1">
      <alignment horizontal="center" vertical="center"/>
    </xf>
    <xf numFmtId="1" fontId="81" fillId="35" borderId="158" xfId="134" applyNumberFormat="1" applyFont="1" applyFill="1" applyBorder="1" applyAlignment="1">
      <alignment horizontal="center" vertical="center"/>
    </xf>
    <xf numFmtId="0" fontId="90" fillId="33" borderId="126" xfId="454" applyFont="1" applyFill="1" applyBorder="1" applyAlignment="1" applyProtection="1">
      <alignment horizontal="center" vertical="center"/>
    </xf>
    <xf numFmtId="0" fontId="90" fillId="33" borderId="159" xfId="454" applyFont="1" applyFill="1" applyBorder="1" applyAlignment="1" applyProtection="1">
      <alignment horizontal="center" vertical="center"/>
    </xf>
    <xf numFmtId="1" fontId="81" fillId="33" borderId="160" xfId="134" applyNumberFormat="1" applyFont="1" applyFill="1" applyBorder="1" applyAlignment="1">
      <alignment horizontal="center" vertical="center"/>
    </xf>
    <xf numFmtId="0" fontId="75" fillId="33" borderId="161" xfId="454" applyFont="1" applyFill="1" applyBorder="1" applyAlignment="1" applyProtection="1">
      <alignment horizontal="center" vertical="center"/>
    </xf>
    <xf numFmtId="14" fontId="18" fillId="0" borderId="68" xfId="191" applyNumberFormat="1" applyFont="1" applyFill="1" applyBorder="1" applyAlignment="1" applyProtection="1">
      <alignment horizontal="center" vertical="center"/>
      <protection locked="0"/>
    </xf>
    <xf numFmtId="14" fontId="18" fillId="0" borderId="54" xfId="191" applyNumberFormat="1" applyFont="1" applyFill="1" applyBorder="1" applyAlignment="1" applyProtection="1">
      <alignment horizontal="center" vertical="center"/>
      <protection locked="0"/>
    </xf>
    <xf numFmtId="0" fontId="75" fillId="0" borderId="125" xfId="134" applyFont="1" applyFill="1" applyBorder="1" applyAlignment="1">
      <alignment horizontal="center" vertical="center" wrapText="1"/>
    </xf>
    <xf numFmtId="0" fontId="75" fillId="0" borderId="37" xfId="134" applyFont="1" applyFill="1" applyBorder="1" applyAlignment="1">
      <alignment horizontal="center" vertical="center" wrapText="1"/>
    </xf>
    <xf numFmtId="0" fontId="90" fillId="33" borderId="12" xfId="454" applyFont="1" applyFill="1" applyBorder="1" applyAlignment="1" applyProtection="1">
      <alignment horizontal="center" vertical="center"/>
    </xf>
    <xf numFmtId="173" fontId="78" fillId="0" borderId="164" xfId="191" applyNumberFormat="1" applyFont="1" applyFill="1" applyBorder="1" applyAlignment="1" applyProtection="1">
      <alignment horizontal="center" vertical="center"/>
      <protection locked="0"/>
    </xf>
    <xf numFmtId="0" fontId="75" fillId="34" borderId="28" xfId="454" applyFont="1" applyFill="1" applyBorder="1" applyAlignment="1" applyProtection="1">
      <alignment horizontal="left" vertical="center" indent="8"/>
    </xf>
    <xf numFmtId="0" fontId="13" fillId="0" borderId="0" xfId="134" applyAlignment="1">
      <alignment vertical="top"/>
    </xf>
    <xf numFmtId="173" fontId="78" fillId="0" borderId="150" xfId="191" applyNumberFormat="1" applyFont="1" applyFill="1" applyBorder="1" applyAlignment="1" applyProtection="1">
      <alignment horizontal="center" vertical="center"/>
      <protection locked="0"/>
    </xf>
    <xf numFmtId="0" fontId="75" fillId="34" borderId="165" xfId="454" applyFont="1" applyFill="1" applyBorder="1" applyAlignment="1" applyProtection="1">
      <alignment horizontal="center" vertical="center"/>
    </xf>
    <xf numFmtId="0" fontId="75" fillId="34" borderId="166" xfId="454" applyFont="1" applyFill="1" applyBorder="1" applyAlignment="1" applyProtection="1">
      <alignment horizontal="center" vertical="center"/>
    </xf>
    <xf numFmtId="0" fontId="75" fillId="34" borderId="167" xfId="453" applyFont="1" applyFill="1" applyBorder="1" applyAlignment="1" applyProtection="1">
      <alignment horizontal="center" vertical="center" wrapText="1"/>
      <protection locked="0"/>
    </xf>
    <xf numFmtId="0" fontId="79" fillId="35" borderId="168" xfId="453" applyFont="1" applyFill="1" applyBorder="1" applyAlignment="1" applyProtection="1">
      <alignment horizontal="center" vertical="center" wrapText="1"/>
      <protection locked="0"/>
    </xf>
    <xf numFmtId="173" fontId="78" fillId="34" borderId="169" xfId="191" applyNumberFormat="1" applyFont="1" applyFill="1" applyBorder="1" applyAlignment="1" applyProtection="1">
      <alignment horizontal="center" vertical="center"/>
      <protection locked="0"/>
    </xf>
    <xf numFmtId="2" fontId="14" fillId="80" borderId="98" xfId="454" applyNumberFormat="1" applyFont="1" applyFill="1" applyBorder="1" applyAlignment="1" applyProtection="1">
      <alignment horizontal="center" vertical="center" wrapText="1"/>
    </xf>
    <xf numFmtId="2" fontId="75" fillId="35" borderId="157" xfId="454" applyNumberFormat="1" applyFont="1" applyFill="1" applyBorder="1" applyAlignment="1" applyProtection="1">
      <alignment horizontal="center" vertical="center" wrapText="1"/>
    </xf>
    <xf numFmtId="2" fontId="75" fillId="33" borderId="124" xfId="453" applyNumberFormat="1" applyFont="1" applyFill="1" applyBorder="1" applyAlignment="1" applyProtection="1">
      <alignment horizontal="center" vertical="center" wrapText="1"/>
      <protection locked="0"/>
    </xf>
    <xf numFmtId="2" fontId="79" fillId="69" borderId="124" xfId="453" applyNumberFormat="1" applyFont="1" applyFill="1" applyBorder="1" applyAlignment="1" applyProtection="1">
      <alignment horizontal="center" vertical="center" wrapText="1"/>
      <protection locked="0"/>
    </xf>
    <xf numFmtId="2" fontId="18" fillId="0" borderId="24" xfId="191" applyNumberFormat="1" applyFont="1" applyFill="1" applyBorder="1" applyAlignment="1" applyProtection="1">
      <alignment horizontal="center" vertical="center"/>
      <protection locked="0"/>
    </xf>
    <xf numFmtId="0" fontId="75" fillId="35" borderId="18" xfId="454" applyFont="1" applyFill="1" applyBorder="1" applyAlignment="1" applyProtection="1">
      <alignment horizontal="center" vertical="center"/>
    </xf>
    <xf numFmtId="0" fontId="75" fillId="35" borderId="99" xfId="454" applyFont="1" applyFill="1" applyBorder="1" applyAlignment="1" applyProtection="1">
      <alignment horizontal="center" vertical="center" wrapText="1"/>
    </xf>
    <xf numFmtId="0" fontId="75" fillId="35" borderId="66" xfId="454" applyFont="1" applyFill="1" applyBorder="1" applyAlignment="1" applyProtection="1">
      <alignment horizontal="center" vertical="center" wrapText="1"/>
    </xf>
    <xf numFmtId="0" fontId="15" fillId="0" borderId="12" xfId="1" applyFont="1" applyBorder="1" applyAlignment="1">
      <alignment horizontal="center" vertical="center" wrapText="1"/>
    </xf>
    <xf numFmtId="0" fontId="15" fillId="0" borderId="18" xfId="1" applyFont="1" applyBorder="1" applyAlignment="1">
      <alignment horizontal="center" vertical="center" wrapText="1"/>
    </xf>
    <xf numFmtId="0" fontId="16" fillId="33" borderId="13" xfId="1" applyFont="1" applyFill="1" applyBorder="1" applyAlignment="1">
      <alignment horizontal="center" vertical="center"/>
    </xf>
    <xf numFmtId="0" fontId="16" fillId="33" borderId="15" xfId="1" applyFont="1" applyFill="1" applyBorder="1" applyAlignment="1">
      <alignment horizontal="center" vertical="center"/>
    </xf>
    <xf numFmtId="0" fontId="16" fillId="33" borderId="19" xfId="1" applyFont="1" applyFill="1" applyBorder="1" applyAlignment="1">
      <alignment horizontal="center" vertical="center"/>
    </xf>
    <xf numFmtId="0" fontId="17" fillId="66" borderId="14" xfId="1" applyFont="1" applyFill="1" applyBorder="1" applyAlignment="1">
      <alignment horizontal="center" vertical="center"/>
    </xf>
    <xf numFmtId="0" fontId="17" fillId="66" borderId="16" xfId="1" applyFont="1" applyFill="1" applyBorder="1" applyAlignment="1">
      <alignment horizontal="center" vertical="center"/>
    </xf>
    <xf numFmtId="0" fontId="17" fillId="66" borderId="20" xfId="1" applyFont="1" applyFill="1" applyBorder="1" applyAlignment="1">
      <alignment horizontal="center" vertical="center"/>
    </xf>
    <xf numFmtId="0" fontId="15" fillId="0" borderId="0" xfId="1" applyFont="1" applyAlignment="1">
      <alignment horizontal="center" vertical="center" wrapText="1"/>
    </xf>
    <xf numFmtId="0" fontId="21" fillId="0" borderId="0" xfId="1" applyFont="1" applyAlignment="1">
      <alignment horizontal="center" vertical="center" wrapText="1"/>
    </xf>
    <xf numFmtId="0" fontId="19" fillId="0" borderId="162" xfId="1" applyFont="1" applyBorder="1" applyAlignment="1">
      <alignment horizontal="center" vertical="center"/>
    </xf>
    <xf numFmtId="0" fontId="19" fillId="0" borderId="163" xfId="1" applyFont="1" applyBorder="1" applyAlignment="1">
      <alignment horizontal="center" vertical="center"/>
    </xf>
    <xf numFmtId="0" fontId="19" fillId="0" borderId="89" xfId="1" applyFont="1" applyBorder="1" applyAlignment="1">
      <alignment horizontal="center" vertical="center"/>
    </xf>
    <xf numFmtId="0" fontId="19" fillId="0" borderId="84" xfId="1" applyFont="1" applyBorder="1" applyAlignment="1">
      <alignment horizontal="center" vertical="center"/>
    </xf>
    <xf numFmtId="0" fontId="19" fillId="0" borderId="155" xfId="1" applyFont="1" applyBorder="1" applyAlignment="1">
      <alignment horizontal="center"/>
    </xf>
    <xf numFmtId="0" fontId="19" fillId="0" borderId="151" xfId="1" applyFont="1" applyBorder="1" applyAlignment="1">
      <alignment horizontal="center"/>
    </xf>
    <xf numFmtId="0" fontId="19" fillId="0" borderId="156" xfId="1" applyFont="1" applyBorder="1" applyAlignment="1">
      <alignment horizontal="center"/>
    </xf>
    <xf numFmtId="0" fontId="19" fillId="0" borderId="64" xfId="1" applyFont="1" applyBorder="1" applyAlignment="1">
      <alignment horizontal="center" vertical="center"/>
    </xf>
    <xf numFmtId="0" fontId="19" fillId="0" borderId="65" xfId="1" applyFont="1" applyBorder="1" applyAlignment="1">
      <alignment horizontal="center" vertical="center"/>
    </xf>
    <xf numFmtId="0" fontId="80" fillId="0" borderId="7" xfId="454" applyFont="1" applyBorder="1" applyAlignment="1" applyProtection="1">
      <alignment horizontal="left" vertical="center" wrapText="1"/>
    </xf>
    <xf numFmtId="0" fontId="19" fillId="0" borderId="58" xfId="134" applyFont="1" applyBorder="1" applyAlignment="1">
      <alignment horizontal="center" vertical="center" wrapText="1"/>
    </xf>
    <xf numFmtId="0" fontId="19" fillId="0" borderId="57" xfId="134" applyFont="1" applyBorder="1" applyAlignment="1">
      <alignment horizontal="center" vertical="center" wrapText="1"/>
    </xf>
    <xf numFmtId="0" fontId="19" fillId="0" borderId="56" xfId="134" applyFont="1" applyBorder="1" applyAlignment="1">
      <alignment horizontal="center" vertical="center" wrapText="1"/>
    </xf>
    <xf numFmtId="0" fontId="18" fillId="0" borderId="119" xfId="134" applyFont="1" applyBorder="1" applyAlignment="1">
      <alignment horizontal="center" vertical="center"/>
    </xf>
    <xf numFmtId="0" fontId="18" fillId="0" borderId="63" xfId="134" applyFont="1" applyBorder="1" applyAlignment="1">
      <alignment horizontal="center" vertical="center"/>
    </xf>
    <xf numFmtId="171" fontId="81" fillId="35" borderId="10" xfId="134" applyNumberFormat="1" applyFont="1" applyFill="1" applyBorder="1" applyAlignment="1">
      <alignment horizontal="center" vertical="center" wrapText="1"/>
    </xf>
    <xf numFmtId="171" fontId="81" fillId="35" borderId="11" xfId="134" applyNumberFormat="1" applyFont="1" applyFill="1" applyBorder="1" applyAlignment="1">
      <alignment horizontal="center" vertical="center" wrapText="1"/>
    </xf>
    <xf numFmtId="0" fontId="75" fillId="34" borderId="10" xfId="454" applyFont="1" applyFill="1" applyBorder="1" applyAlignment="1" applyProtection="1">
      <alignment horizontal="center" vertical="center" wrapText="1"/>
    </xf>
    <xf numFmtId="0" fontId="75" fillId="34" borderId="28" xfId="454" applyFont="1" applyFill="1" applyBorder="1" applyAlignment="1" applyProtection="1">
      <alignment horizontal="center" vertical="center" wrapText="1"/>
    </xf>
    <xf numFmtId="0" fontId="75" fillId="34" borderId="11" xfId="454" applyFont="1" applyFill="1" applyBorder="1" applyAlignment="1" applyProtection="1">
      <alignment horizontal="center" vertical="center" wrapText="1"/>
    </xf>
    <xf numFmtId="0" fontId="18" fillId="33" borderId="94" xfId="1" applyFont="1" applyFill="1" applyBorder="1" applyAlignment="1">
      <alignment horizontal="center" vertical="center" wrapText="1"/>
    </xf>
    <xf numFmtId="0" fontId="18" fillId="33" borderId="129" xfId="1" applyFont="1" applyFill="1" applyBorder="1" applyAlignment="1">
      <alignment horizontal="center" vertical="center" wrapText="1"/>
    </xf>
    <xf numFmtId="0" fontId="18" fillId="33" borderId="61" xfId="1" applyFont="1" applyFill="1" applyBorder="1" applyAlignment="1">
      <alignment horizontal="center" vertical="center" wrapText="1"/>
    </xf>
    <xf numFmtId="0" fontId="18" fillId="33" borderId="59" xfId="1" applyFont="1" applyFill="1" applyBorder="1" applyAlignment="1">
      <alignment horizontal="center" vertical="center" wrapText="1"/>
    </xf>
  </cellXfs>
  <cellStyles count="558">
    <cellStyle name="20% - Accent1" xfId="2"/>
    <cellStyle name="20% - Accent2" xfId="3"/>
    <cellStyle name="20% - Accent3" xfId="4"/>
    <cellStyle name="20% - Accent4" xfId="5"/>
    <cellStyle name="20% - Accent5" xfId="6"/>
    <cellStyle name="20% - Accent6" xfId="7"/>
    <cellStyle name="20% - akcent 1 2" xfId="8"/>
    <cellStyle name="20% - akcent 1 2 2" xfId="9"/>
    <cellStyle name="20% - akcent 2 2" xfId="10"/>
    <cellStyle name="20% - akcent 2 2 2" xfId="11"/>
    <cellStyle name="20% - akcent 3 2" xfId="12"/>
    <cellStyle name="20% - akcent 3 2 2" xfId="13"/>
    <cellStyle name="20% - akcent 4 2" xfId="14"/>
    <cellStyle name="20% - akcent 4 2 2" xfId="15"/>
    <cellStyle name="20% - akcent 5 2" xfId="16"/>
    <cellStyle name="20% - akcent 6 2" xfId="17"/>
    <cellStyle name="40% - Accent1" xfId="18"/>
    <cellStyle name="40% - Accent2" xfId="19"/>
    <cellStyle name="40% - Accent3" xfId="20"/>
    <cellStyle name="40% - Accent4" xfId="21"/>
    <cellStyle name="40% - Accent5" xfId="22"/>
    <cellStyle name="40% - Accent6" xfId="23"/>
    <cellStyle name="40% - akcent 1 2" xfId="24"/>
    <cellStyle name="40% - akcent 1 2 2" xfId="25"/>
    <cellStyle name="40% - akcent 2 2" xfId="26"/>
    <cellStyle name="40% - akcent 3 2" xfId="27"/>
    <cellStyle name="40% - akcent 3 2 2" xfId="28"/>
    <cellStyle name="40% - akcent 4 2" xfId="29"/>
    <cellStyle name="40% - akcent 4 2 2" xfId="30"/>
    <cellStyle name="40% - akcent 5 2" xfId="31"/>
    <cellStyle name="40% - akcent 6 2" xfId="32"/>
    <cellStyle name="40% - akcent 6 2 2" xfId="33"/>
    <cellStyle name="60% - Accent1" xfId="34"/>
    <cellStyle name="60% - Accent2" xfId="35"/>
    <cellStyle name="60% - Accent3" xfId="36"/>
    <cellStyle name="60% - Accent4" xfId="37"/>
    <cellStyle name="60% - Accent5" xfId="38"/>
    <cellStyle name="60% - Accent6" xfId="39"/>
    <cellStyle name="60% - akcent 1 2" xfId="40"/>
    <cellStyle name="60% - akcent 1 2 2" xfId="41"/>
    <cellStyle name="60% - akcent 2 2" xfId="42"/>
    <cellStyle name="60% - akcent 3 2" xfId="43"/>
    <cellStyle name="60% - akcent 3 2 2" xfId="44"/>
    <cellStyle name="60% - akcent 4 2" xfId="45"/>
    <cellStyle name="60% - akcent 4 2 2" xfId="46"/>
    <cellStyle name="60% - akcent 5 2" xfId="47"/>
    <cellStyle name="60% - akcent 6 2" xfId="48"/>
    <cellStyle name="60% - akcent 6 2 2" xfId="49"/>
    <cellStyle name="Accent1" xfId="50"/>
    <cellStyle name="Accent2" xfId="51"/>
    <cellStyle name="Accent3" xfId="52"/>
    <cellStyle name="Accent4" xfId="53"/>
    <cellStyle name="Accent5" xfId="54"/>
    <cellStyle name="Accent6" xfId="55"/>
    <cellStyle name="Akcent 1 2" xfId="56"/>
    <cellStyle name="Akcent 1 2 2" xfId="57"/>
    <cellStyle name="Akcent 2 2" xfId="58"/>
    <cellStyle name="Akcent 3 2" xfId="59"/>
    <cellStyle name="Akcent 4 2" xfId="60"/>
    <cellStyle name="Akcent 4 2 2" xfId="61"/>
    <cellStyle name="Akcent 5 2" xfId="62"/>
    <cellStyle name="Akcent 6 2" xfId="63"/>
    <cellStyle name="Bad" xfId="64"/>
    <cellStyle name="Calculation" xfId="65"/>
    <cellStyle name="Check Cell" xfId="66"/>
    <cellStyle name="Dane wej?ciowe" xfId="67"/>
    <cellStyle name="Dane wejściowe 2" xfId="68"/>
    <cellStyle name="Dane wyj?ciowe" xfId="69"/>
    <cellStyle name="Dane wyjściowe 2" xfId="70"/>
    <cellStyle name="Dane wyjściowe 2 2" xfId="71"/>
    <cellStyle name="Dobre 2" xfId="72"/>
    <cellStyle name="Dobre 2 2" xfId="73"/>
    <cellStyle name="Dziesiętny 2" xfId="74"/>
    <cellStyle name="Dziesiętny 2 2" xfId="75"/>
    <cellStyle name="Dziesiętny 2 3" xfId="76"/>
    <cellStyle name="Dziesiętny 2 4" xfId="77"/>
    <cellStyle name="Dziesiętny 3" xfId="78"/>
    <cellStyle name="Dziesiętny 3 2" xfId="79"/>
    <cellStyle name="Dziesiętny 3 3" xfId="80"/>
    <cellStyle name="Dziesiętny 4" xfId="81"/>
    <cellStyle name="Dziesiętny 4 2" xfId="82"/>
    <cellStyle name="Dziesiętny 5" xfId="83"/>
    <cellStyle name="Dziesiętny 5 2" xfId="84"/>
    <cellStyle name="Dziesiętny 6" xfId="85"/>
    <cellStyle name="Dziesiętny 7" xfId="86"/>
    <cellStyle name="Excel Built-in Hyperlink" xfId="87"/>
    <cellStyle name="Excel Built-in Normal" xfId="88"/>
    <cellStyle name="Excel Built-in Normal 1" xfId="89"/>
    <cellStyle name="Excel Built-in Normal 2" xfId="90"/>
    <cellStyle name="Excel Built-in Normal 2 2" xfId="91"/>
    <cellStyle name="Excel Built-in Normal 3" xfId="92"/>
    <cellStyle name="Excel Built-in Normal 4" xfId="93"/>
    <cellStyle name="Explanatory Text" xfId="94"/>
    <cellStyle name="Good" xfId="95"/>
    <cellStyle name="Heading" xfId="96"/>
    <cellStyle name="Heading 1" xfId="97"/>
    <cellStyle name="Heading 2" xfId="98"/>
    <cellStyle name="Heading 3" xfId="99"/>
    <cellStyle name="Heading 4" xfId="100"/>
    <cellStyle name="Heading1" xfId="101"/>
    <cellStyle name="Hiper??cze" xfId="102"/>
    <cellStyle name="Hiperłącze 2" xfId="103"/>
    <cellStyle name="Hiperłącze 2 2" xfId="104"/>
    <cellStyle name="Hiperłącze 2 2 2" xfId="105"/>
    <cellStyle name="Hiperłącze 2 3" xfId="106"/>
    <cellStyle name="Hiperłącze 3" xfId="107"/>
    <cellStyle name="Hiperłącze 3 2" xfId="108"/>
    <cellStyle name="Hiperłącze 4" xfId="109"/>
    <cellStyle name="Hiperłącze 5" xfId="110"/>
    <cellStyle name="Hiperłącze 6" xfId="111"/>
    <cellStyle name="Input" xfId="112"/>
    <cellStyle name="Komórka po??czona" xfId="113"/>
    <cellStyle name="Komórka połączona 2" xfId="114"/>
    <cellStyle name="Komórka zaznaczona 2" xfId="115"/>
    <cellStyle name="Linked Cell" xfId="116"/>
    <cellStyle name="Nag?ówek 1" xfId="117"/>
    <cellStyle name="Nag?ówek 2" xfId="118"/>
    <cellStyle name="Nag?ówek 3" xfId="119"/>
    <cellStyle name="Nag?ówek 4" xfId="120"/>
    <cellStyle name="Nagłówek 1 2" xfId="121"/>
    <cellStyle name="Nagłówek 1 2 2" xfId="122"/>
    <cellStyle name="Nagłówek 2 2" xfId="123"/>
    <cellStyle name="Nagłówek 2 2 2" xfId="124"/>
    <cellStyle name="Nagłówek 3 2" xfId="125"/>
    <cellStyle name="Nagłówek 3 2 2" xfId="126"/>
    <cellStyle name="Nagłówek 4 2" xfId="127"/>
    <cellStyle name="Nagłówek 4 2 2" xfId="128"/>
    <cellStyle name="Neutral" xfId="129"/>
    <cellStyle name="Neutralne 2" xfId="130"/>
    <cellStyle name="Normalny" xfId="0" builtinId="0"/>
    <cellStyle name="Normalny 10" xfId="131"/>
    <cellStyle name="Normalny 10 2" xfId="132"/>
    <cellStyle name="Normalny 10 2 2" xfId="133"/>
    <cellStyle name="Normalny 10 3" xfId="134"/>
    <cellStyle name="Normalny 10 4" xfId="135"/>
    <cellStyle name="Normalny 10 5" xfId="136"/>
    <cellStyle name="Normalny 10 6" xfId="137"/>
    <cellStyle name="Normalny 11" xfId="138"/>
    <cellStyle name="Normalny 11 2" xfId="139"/>
    <cellStyle name="Normalny 11 2 2" xfId="140"/>
    <cellStyle name="Normalny 11 3" xfId="141"/>
    <cellStyle name="Normalny 11 4" xfId="142"/>
    <cellStyle name="Normalny 11 5" xfId="143"/>
    <cellStyle name="Normalny 11 6" xfId="144"/>
    <cellStyle name="Normalny 11 7" xfId="145"/>
    <cellStyle name="Normalny 12" xfId="146"/>
    <cellStyle name="Normalny 12 2" xfId="147"/>
    <cellStyle name="Normalny 12 2 2" xfId="148"/>
    <cellStyle name="Normalny 12 2 3" xfId="149"/>
    <cellStyle name="Normalny 12 3" xfId="150"/>
    <cellStyle name="Normalny 12 4" xfId="151"/>
    <cellStyle name="Normalny 13" xfId="152"/>
    <cellStyle name="Normalny 13 2" xfId="153"/>
    <cellStyle name="Normalny 13 2 2" xfId="154"/>
    <cellStyle name="Normalny 13 3" xfId="155"/>
    <cellStyle name="Normalny 14" xfId="156"/>
    <cellStyle name="Normalny 14 2" xfId="157"/>
    <cellStyle name="Normalny 14 3" xfId="158"/>
    <cellStyle name="Normalny 15" xfId="159"/>
    <cellStyle name="Normalny 15 2" xfId="160"/>
    <cellStyle name="Normalny 15 3" xfId="161"/>
    <cellStyle name="Normalny 16" xfId="162"/>
    <cellStyle name="Normalny 16 2" xfId="163"/>
    <cellStyle name="Normalny 17" xfId="164"/>
    <cellStyle name="Normalny 17 2" xfId="165"/>
    <cellStyle name="Normalny 18" xfId="166"/>
    <cellStyle name="Normalny 18 2" xfId="167"/>
    <cellStyle name="Normalny 19" xfId="168"/>
    <cellStyle name="Normalny 19 2" xfId="169"/>
    <cellStyle name="Normalny 2" xfId="170"/>
    <cellStyle name="Normalny 2 10" xfId="171"/>
    <cellStyle name="Normalny 2 10 2" xfId="172"/>
    <cellStyle name="Normalny 2 10 2 2" xfId="173"/>
    <cellStyle name="Normalny 2 10 3" xfId="174"/>
    <cellStyle name="Normalny 2 10 4" xfId="175"/>
    <cellStyle name="Normalny 2 10 5" xfId="176"/>
    <cellStyle name="Normalny 2 10 6" xfId="177"/>
    <cellStyle name="Normalny 2 11" xfId="178"/>
    <cellStyle name="Normalny 2 11 2" xfId="179"/>
    <cellStyle name="Normalny 2 11 2 2" xfId="180"/>
    <cellStyle name="Normalny 2 11 3" xfId="181"/>
    <cellStyle name="Normalny 2 11 4" xfId="182"/>
    <cellStyle name="Normalny 2 11 5" xfId="183"/>
    <cellStyle name="Normalny 2 11 6" xfId="184"/>
    <cellStyle name="Normalny 2 12" xfId="185"/>
    <cellStyle name="Normalny 2 12 2" xfId="186"/>
    <cellStyle name="Normalny 2 13" xfId="187"/>
    <cellStyle name="Normalny 2 14" xfId="188"/>
    <cellStyle name="Normalny 2 15" xfId="189"/>
    <cellStyle name="Normalny 2 16" xfId="190"/>
    <cellStyle name="Normalny 2 17" xfId="191"/>
    <cellStyle name="Normalny 2 18" xfId="192"/>
    <cellStyle name="Normalny 2 2" xfId="193"/>
    <cellStyle name="Normalny 2 2 2" xfId="194"/>
    <cellStyle name="Normalny 2 2 2 2" xfId="195"/>
    <cellStyle name="Normalny 2 2 3" xfId="196"/>
    <cellStyle name="Normalny 2 2 4" xfId="197"/>
    <cellStyle name="Normalny 2 2 5" xfId="198"/>
    <cellStyle name="Normalny 2 2 6" xfId="199"/>
    <cellStyle name="Normalny 2 3" xfId="200"/>
    <cellStyle name="Normalny 2 3 2" xfId="201"/>
    <cellStyle name="Normalny 2 3 2 2" xfId="202"/>
    <cellStyle name="Normalny 2 3 3" xfId="203"/>
    <cellStyle name="Normalny 2 3 4" xfId="204"/>
    <cellStyle name="Normalny 2 3 5" xfId="205"/>
    <cellStyle name="Normalny 2 3 6" xfId="206"/>
    <cellStyle name="Normalny 2 4" xfId="207"/>
    <cellStyle name="Normalny 2 4 2" xfId="208"/>
    <cellStyle name="Normalny 2 4 2 2" xfId="209"/>
    <cellStyle name="Normalny 2 4 3" xfId="210"/>
    <cellStyle name="Normalny 2 4 4" xfId="211"/>
    <cellStyle name="Normalny 2 4 5" xfId="212"/>
    <cellStyle name="Normalny 2 4 6" xfId="213"/>
    <cellStyle name="Normalny 2 5" xfId="214"/>
    <cellStyle name="Normalny 2 5 2" xfId="215"/>
    <cellStyle name="Normalny 2 5 2 2" xfId="216"/>
    <cellStyle name="Normalny 2 5 3" xfId="217"/>
    <cellStyle name="Normalny 2 5 4" xfId="218"/>
    <cellStyle name="Normalny 2 5 5" xfId="219"/>
    <cellStyle name="Normalny 2 5 6" xfId="220"/>
    <cellStyle name="Normalny 2 6" xfId="221"/>
    <cellStyle name="Normalny 2 6 2" xfId="222"/>
    <cellStyle name="Normalny 2 6 2 2" xfId="223"/>
    <cellStyle name="Normalny 2 6 3" xfId="224"/>
    <cellStyle name="Normalny 2 6 4" xfId="225"/>
    <cellStyle name="Normalny 2 6 5" xfId="226"/>
    <cellStyle name="Normalny 2 6 6" xfId="227"/>
    <cellStyle name="Normalny 2 7" xfId="228"/>
    <cellStyle name="Normalny 2 7 2" xfId="229"/>
    <cellStyle name="Normalny 2 7 2 2" xfId="230"/>
    <cellStyle name="Normalny 2 7 3" xfId="231"/>
    <cellStyle name="Normalny 2 7 4" xfId="232"/>
    <cellStyle name="Normalny 2 7 5" xfId="233"/>
    <cellStyle name="Normalny 2 7 6" xfId="234"/>
    <cellStyle name="Normalny 2 8" xfId="235"/>
    <cellStyle name="Normalny 2 8 2" xfId="236"/>
    <cellStyle name="Normalny 2 8 2 2" xfId="237"/>
    <cellStyle name="Normalny 2 8 3" xfId="238"/>
    <cellStyle name="Normalny 2 8 4" xfId="239"/>
    <cellStyle name="Normalny 2 8 5" xfId="240"/>
    <cellStyle name="Normalny 2 8 6" xfId="241"/>
    <cellStyle name="Normalny 2 9" xfId="242"/>
    <cellStyle name="Normalny 2 9 2" xfId="243"/>
    <cellStyle name="Normalny 2 9 2 2" xfId="244"/>
    <cellStyle name="Normalny 2 9 3" xfId="245"/>
    <cellStyle name="Normalny 2 9 4" xfId="246"/>
    <cellStyle name="Normalny 2 9 5" xfId="247"/>
    <cellStyle name="Normalny 2 9 6" xfId="248"/>
    <cellStyle name="Normalny 2_2011-2012 Roczne_20062013_MJ" xfId="249"/>
    <cellStyle name="Normalny 20" xfId="250"/>
    <cellStyle name="Normalny 21" xfId="251"/>
    <cellStyle name="Normalny 22" xfId="252"/>
    <cellStyle name="Normalny 23" xfId="253"/>
    <cellStyle name="Normalny 24" xfId="254"/>
    <cellStyle name="Normalny 25" xfId="255"/>
    <cellStyle name="Normalny 26" xfId="256"/>
    <cellStyle name="Normalny 27" xfId="257"/>
    <cellStyle name="Normalny 28" xfId="258"/>
    <cellStyle name="Normalny 28 2" xfId="555"/>
    <cellStyle name="Normalny 29" xfId="259"/>
    <cellStyle name="Normalny 3" xfId="260"/>
    <cellStyle name="Normalny 3 10" xfId="261"/>
    <cellStyle name="Normalny 3 10 2" xfId="262"/>
    <cellStyle name="Normalny 3 10 2 2" xfId="263"/>
    <cellStyle name="Normalny 3 10 3" xfId="264"/>
    <cellStyle name="Normalny 3 10 4" xfId="265"/>
    <cellStyle name="Normalny 3 10 5" xfId="266"/>
    <cellStyle name="Normalny 3 10 6" xfId="267"/>
    <cellStyle name="Normalny 3 11" xfId="268"/>
    <cellStyle name="Normalny 3 11 2" xfId="269"/>
    <cellStyle name="Normalny 3 11 2 2" xfId="270"/>
    <cellStyle name="Normalny 3 11 3" xfId="271"/>
    <cellStyle name="Normalny 3 11 4" xfId="272"/>
    <cellStyle name="Normalny 3 11 5" xfId="273"/>
    <cellStyle name="Normalny 3 11 6" xfId="274"/>
    <cellStyle name="Normalny 3 12" xfId="275"/>
    <cellStyle name="Normalny 3 12 2" xfId="276"/>
    <cellStyle name="Normalny 3 13" xfId="277"/>
    <cellStyle name="Normalny 3 14" xfId="278"/>
    <cellStyle name="Normalny 3 15" xfId="279"/>
    <cellStyle name="Normalny 3 16" xfId="280"/>
    <cellStyle name="Normalny 3 17" xfId="281"/>
    <cellStyle name="Normalny 3 18" xfId="1"/>
    <cellStyle name="Normalny 3 2" xfId="282"/>
    <cellStyle name="Normalny 3 2 2" xfId="283"/>
    <cellStyle name="Normalny 3 2 2 2" xfId="284"/>
    <cellStyle name="Normalny 3 2 3" xfId="285"/>
    <cellStyle name="Normalny 3 2 4" xfId="286"/>
    <cellStyle name="Normalny 3 2 5" xfId="287"/>
    <cellStyle name="Normalny 3 2 6" xfId="288"/>
    <cellStyle name="Normalny 3 3" xfId="289"/>
    <cellStyle name="Normalny 3 3 2" xfId="290"/>
    <cellStyle name="Normalny 3 3 2 2" xfId="291"/>
    <cellStyle name="Normalny 3 3 3" xfId="292"/>
    <cellStyle name="Normalny 3 3 4" xfId="293"/>
    <cellStyle name="Normalny 3 3 5" xfId="294"/>
    <cellStyle name="Normalny 3 3 6" xfId="295"/>
    <cellStyle name="Normalny 3 4" xfId="296"/>
    <cellStyle name="Normalny 3 4 2" xfId="297"/>
    <cellStyle name="Normalny 3 4 2 2" xfId="298"/>
    <cellStyle name="Normalny 3 4 3" xfId="299"/>
    <cellStyle name="Normalny 3 4 4" xfId="300"/>
    <cellStyle name="Normalny 3 4 5" xfId="301"/>
    <cellStyle name="Normalny 3 4 6" xfId="302"/>
    <cellStyle name="Normalny 3 5" xfId="303"/>
    <cellStyle name="Normalny 3 5 2" xfId="304"/>
    <cellStyle name="Normalny 3 5 2 2" xfId="305"/>
    <cellStyle name="Normalny 3 5 3" xfId="306"/>
    <cellStyle name="Normalny 3 5 4" xfId="307"/>
    <cellStyle name="Normalny 3 5 5" xfId="308"/>
    <cellStyle name="Normalny 3 5 6" xfId="309"/>
    <cellStyle name="Normalny 3 6" xfId="310"/>
    <cellStyle name="Normalny 3 6 2" xfId="311"/>
    <cellStyle name="Normalny 3 6 2 2" xfId="312"/>
    <cellStyle name="Normalny 3 6 3" xfId="313"/>
    <cellStyle name="Normalny 3 6 4" xfId="314"/>
    <cellStyle name="Normalny 3 6 5" xfId="315"/>
    <cellStyle name="Normalny 3 6 6" xfId="316"/>
    <cellStyle name="Normalny 3 7" xfId="317"/>
    <cellStyle name="Normalny 3 7 2" xfId="318"/>
    <cellStyle name="Normalny 3 7 2 2" xfId="319"/>
    <cellStyle name="Normalny 3 7 3" xfId="320"/>
    <cellStyle name="Normalny 3 7 4" xfId="321"/>
    <cellStyle name="Normalny 3 7 5" xfId="322"/>
    <cellStyle name="Normalny 3 7 6" xfId="323"/>
    <cellStyle name="Normalny 3 8" xfId="324"/>
    <cellStyle name="Normalny 3 8 2" xfId="325"/>
    <cellStyle name="Normalny 3 8 2 2" xfId="326"/>
    <cellStyle name="Normalny 3 8 3" xfId="327"/>
    <cellStyle name="Normalny 3 8 4" xfId="328"/>
    <cellStyle name="Normalny 3 8 5" xfId="329"/>
    <cellStyle name="Normalny 3 8 6" xfId="330"/>
    <cellStyle name="Normalny 3 9" xfId="331"/>
    <cellStyle name="Normalny 3 9 2" xfId="332"/>
    <cellStyle name="Normalny 3 9 2 2" xfId="333"/>
    <cellStyle name="Normalny 3 9 3" xfId="334"/>
    <cellStyle name="Normalny 3 9 4" xfId="335"/>
    <cellStyle name="Normalny 3 9 5" xfId="336"/>
    <cellStyle name="Normalny 3 9 6" xfId="337"/>
    <cellStyle name="Normalny 30" xfId="338"/>
    <cellStyle name="Normalny 31" xfId="339"/>
    <cellStyle name="Normalny 32" xfId="340"/>
    <cellStyle name="Normalny 33" xfId="556"/>
    <cellStyle name="Normalny 34" xfId="557"/>
    <cellStyle name="Normalny 4" xfId="341"/>
    <cellStyle name="Normalny 4 10" xfId="342"/>
    <cellStyle name="Normalny 4 10 2" xfId="343"/>
    <cellStyle name="Normalny 4 10 2 2" xfId="344"/>
    <cellStyle name="Normalny 4 10 3" xfId="345"/>
    <cellStyle name="Normalny 4 10 4" xfId="346"/>
    <cellStyle name="Normalny 4 10 5" xfId="347"/>
    <cellStyle name="Normalny 4 10 6" xfId="348"/>
    <cellStyle name="Normalny 4 11" xfId="349"/>
    <cellStyle name="Normalny 4 11 2" xfId="350"/>
    <cellStyle name="Normalny 4 11 2 2" xfId="351"/>
    <cellStyle name="Normalny 4 11 3" xfId="352"/>
    <cellStyle name="Normalny 4 11 4" xfId="353"/>
    <cellStyle name="Normalny 4 11 5" xfId="354"/>
    <cellStyle name="Normalny 4 11 6" xfId="355"/>
    <cellStyle name="Normalny 4 12" xfId="356"/>
    <cellStyle name="Normalny 4 12 2" xfId="357"/>
    <cellStyle name="Normalny 4 13" xfId="358"/>
    <cellStyle name="Normalny 4 14" xfId="359"/>
    <cellStyle name="Normalny 4 15" xfId="360"/>
    <cellStyle name="Normalny 4 16" xfId="361"/>
    <cellStyle name="Normalny 4 2" xfId="362"/>
    <cellStyle name="Normalny 4 2 2" xfId="363"/>
    <cellStyle name="Normalny 4 2 2 2" xfId="364"/>
    <cellStyle name="Normalny 4 2 3" xfId="365"/>
    <cellStyle name="Normalny 4 2 4" xfId="366"/>
    <cellStyle name="Normalny 4 2 5" xfId="367"/>
    <cellStyle name="Normalny 4 2 6" xfId="368"/>
    <cellStyle name="Normalny 4 3" xfId="369"/>
    <cellStyle name="Normalny 4 3 2" xfId="370"/>
    <cellStyle name="Normalny 4 3 2 2" xfId="371"/>
    <cellStyle name="Normalny 4 3 3" xfId="372"/>
    <cellStyle name="Normalny 4 3 4" xfId="373"/>
    <cellStyle name="Normalny 4 3 5" xfId="374"/>
    <cellStyle name="Normalny 4 3 6" xfId="375"/>
    <cellStyle name="Normalny 4 4" xfId="376"/>
    <cellStyle name="Normalny 4 4 2" xfId="377"/>
    <cellStyle name="Normalny 4 4 2 2" xfId="378"/>
    <cellStyle name="Normalny 4 4 3" xfId="379"/>
    <cellStyle name="Normalny 4 4 4" xfId="380"/>
    <cellStyle name="Normalny 4 4 5" xfId="381"/>
    <cellStyle name="Normalny 4 4 6" xfId="382"/>
    <cellStyle name="Normalny 4 5" xfId="383"/>
    <cellStyle name="Normalny 4 5 2" xfId="384"/>
    <cellStyle name="Normalny 4 5 2 2" xfId="385"/>
    <cellStyle name="Normalny 4 5 3" xfId="386"/>
    <cellStyle name="Normalny 4 5 4" xfId="387"/>
    <cellStyle name="Normalny 4 5 5" xfId="388"/>
    <cellStyle name="Normalny 4 5 6" xfId="389"/>
    <cellStyle name="Normalny 4 6" xfId="390"/>
    <cellStyle name="Normalny 4 6 2" xfId="391"/>
    <cellStyle name="Normalny 4 6 2 2" xfId="392"/>
    <cellStyle name="Normalny 4 6 3" xfId="393"/>
    <cellStyle name="Normalny 4 6 4" xfId="394"/>
    <cellStyle name="Normalny 4 6 5" xfId="395"/>
    <cellStyle name="Normalny 4 6 6" xfId="396"/>
    <cellStyle name="Normalny 4 7" xfId="397"/>
    <cellStyle name="Normalny 4 7 2" xfId="398"/>
    <cellStyle name="Normalny 4 7 2 2" xfId="399"/>
    <cellStyle name="Normalny 4 7 3" xfId="400"/>
    <cellStyle name="Normalny 4 7 4" xfId="401"/>
    <cellStyle name="Normalny 4 7 5" xfId="402"/>
    <cellStyle name="Normalny 4 7 6" xfId="403"/>
    <cellStyle name="Normalny 4 8" xfId="404"/>
    <cellStyle name="Normalny 4 8 2" xfId="405"/>
    <cellStyle name="Normalny 4 8 2 2" xfId="406"/>
    <cellStyle name="Normalny 4 8 3" xfId="407"/>
    <cellStyle name="Normalny 4 8 4" xfId="408"/>
    <cellStyle name="Normalny 4 8 5" xfId="409"/>
    <cellStyle name="Normalny 4 8 6" xfId="410"/>
    <cellStyle name="Normalny 4 9" xfId="411"/>
    <cellStyle name="Normalny 4 9 2" xfId="412"/>
    <cellStyle name="Normalny 4 9 2 2" xfId="413"/>
    <cellStyle name="Normalny 4 9 3" xfId="414"/>
    <cellStyle name="Normalny 4 9 4" xfId="415"/>
    <cellStyle name="Normalny 4 9 5" xfId="416"/>
    <cellStyle name="Normalny 4 9 6" xfId="417"/>
    <cellStyle name="Normalny 5" xfId="418"/>
    <cellStyle name="Normalny 5 2" xfId="419"/>
    <cellStyle name="Normalny 5 2 2" xfId="420"/>
    <cellStyle name="Normalny 5 2 3" xfId="421"/>
    <cellStyle name="Normalny 5 3" xfId="422"/>
    <cellStyle name="Normalny 5 3 2" xfId="423"/>
    <cellStyle name="Normalny 5 4" xfId="424"/>
    <cellStyle name="Normalny 5 5" xfId="425"/>
    <cellStyle name="Normalny 5 6" xfId="426"/>
    <cellStyle name="Normalny 5 7" xfId="427"/>
    <cellStyle name="Normalny 6" xfId="428"/>
    <cellStyle name="Normalny 6 2" xfId="429"/>
    <cellStyle name="Normalny 6 2 2" xfId="430"/>
    <cellStyle name="Normalny 6 3" xfId="431"/>
    <cellStyle name="Normalny 6 4" xfId="432"/>
    <cellStyle name="Normalny 6 5" xfId="433"/>
    <cellStyle name="Normalny 6 6" xfId="434"/>
    <cellStyle name="Normalny 7" xfId="435"/>
    <cellStyle name="Normalny 7 2" xfId="436"/>
    <cellStyle name="Normalny 7 2 2" xfId="437"/>
    <cellStyle name="Normalny 7 3" xfId="438"/>
    <cellStyle name="Normalny 7 4" xfId="439"/>
    <cellStyle name="Normalny 8" xfId="440"/>
    <cellStyle name="Normalny 8 2" xfId="441"/>
    <cellStyle name="Normalny 8 2 2" xfId="442"/>
    <cellStyle name="Normalny 8 3" xfId="443"/>
    <cellStyle name="Normalny 8 4" xfId="444"/>
    <cellStyle name="Normalny 8 5" xfId="445"/>
    <cellStyle name="Normalny 8 6" xfId="446"/>
    <cellStyle name="Normalny 9" xfId="447"/>
    <cellStyle name="Normalny 9 2" xfId="448"/>
    <cellStyle name="Normalny 9 2 2" xfId="449"/>
    <cellStyle name="Normalny 9 2 3" xfId="450"/>
    <cellStyle name="Normalny 9 3" xfId="451"/>
    <cellStyle name="Normalny 9 4" xfId="452"/>
    <cellStyle name="Normalny_Formularze v2007" xfId="453"/>
    <cellStyle name="Normalny_PKP Przewozy Regionalne" xfId="454"/>
    <cellStyle name="Note" xfId="455"/>
    <cellStyle name="Obliczenia 2" xfId="456"/>
    <cellStyle name="Obliczenia 2 2" xfId="457"/>
    <cellStyle name="Odwiedzone hiper??cze" xfId="458"/>
    <cellStyle name="Output" xfId="459"/>
    <cellStyle name="Procentowy 2" xfId="460"/>
    <cellStyle name="Procentowy 2 2" xfId="461"/>
    <cellStyle name="Procentowy 2 3" xfId="462"/>
    <cellStyle name="Procentowy 2 4" xfId="463"/>
    <cellStyle name="Procentowy 3" xfId="464"/>
    <cellStyle name="Procentowy 3 2" xfId="465"/>
    <cellStyle name="Procentowy 3 3" xfId="466"/>
    <cellStyle name="Procentowy 4" xfId="467"/>
    <cellStyle name="Procentowy 4 2" xfId="468"/>
    <cellStyle name="Procentowy 4 3" xfId="469"/>
    <cellStyle name="Procentowy 5" xfId="470"/>
    <cellStyle name="Procentowy 5 2" xfId="471"/>
    <cellStyle name="Procentowy 6" xfId="472"/>
    <cellStyle name="Procentowy 7" xfId="473"/>
    <cellStyle name="Procentowy 7 2" xfId="474"/>
    <cellStyle name="Procentowy 8" xfId="475"/>
    <cellStyle name="Result" xfId="476"/>
    <cellStyle name="Result2" xfId="477"/>
    <cellStyle name="Suma 2" xfId="478"/>
    <cellStyle name="Suma 2 2" xfId="479"/>
    <cellStyle name="Tekst obja?nienia" xfId="480"/>
    <cellStyle name="Tekst objaśnienia 2" xfId="481"/>
    <cellStyle name="Tekst ostrze?enia" xfId="482"/>
    <cellStyle name="Tekst ostrzeżenia 2" xfId="483"/>
    <cellStyle name="Title" xfId="484"/>
    <cellStyle name="Total" xfId="485"/>
    <cellStyle name="Tytu?" xfId="486"/>
    <cellStyle name="Tytuł 2" xfId="487"/>
    <cellStyle name="Tytuł 2 2" xfId="488"/>
    <cellStyle name="Uwaga 2" xfId="489"/>
    <cellStyle name="Walutowy 10" xfId="490"/>
    <cellStyle name="Walutowy 10 2" xfId="491"/>
    <cellStyle name="Walutowy 10 3" xfId="492"/>
    <cellStyle name="Walutowy 11" xfId="493"/>
    <cellStyle name="Walutowy 11 2" xfId="494"/>
    <cellStyle name="Walutowy 11 3" xfId="495"/>
    <cellStyle name="Walutowy 12" xfId="496"/>
    <cellStyle name="Walutowy 12 2" xfId="497"/>
    <cellStyle name="Walutowy 13" xfId="498"/>
    <cellStyle name="Walutowy 13 2" xfId="499"/>
    <cellStyle name="Walutowy 14" xfId="500"/>
    <cellStyle name="Walutowy 14 2" xfId="501"/>
    <cellStyle name="Walutowy 15" xfId="502"/>
    <cellStyle name="Walutowy 15 2" xfId="503"/>
    <cellStyle name="Walutowy 16" xfId="504"/>
    <cellStyle name="Walutowy 16 2" xfId="505"/>
    <cellStyle name="Walutowy 17" xfId="506"/>
    <cellStyle name="Walutowy 17 2" xfId="507"/>
    <cellStyle name="Walutowy 18" xfId="508"/>
    <cellStyle name="Walutowy 18 2" xfId="509"/>
    <cellStyle name="Walutowy 19" xfId="510"/>
    <cellStyle name="Walutowy 19 2" xfId="511"/>
    <cellStyle name="Walutowy 2" xfId="512"/>
    <cellStyle name="Walutowy 2 2" xfId="513"/>
    <cellStyle name="Walutowy 2 2 2" xfId="514"/>
    <cellStyle name="Walutowy 2 3" xfId="515"/>
    <cellStyle name="Walutowy 2 3 2" xfId="516"/>
    <cellStyle name="Walutowy 2 4" xfId="517"/>
    <cellStyle name="Walutowy 2 5" xfId="518"/>
    <cellStyle name="Walutowy 20" xfId="519"/>
    <cellStyle name="Walutowy 20 2" xfId="520"/>
    <cellStyle name="Walutowy 21" xfId="521"/>
    <cellStyle name="Walutowy 22" xfId="522"/>
    <cellStyle name="Walutowy 23" xfId="523"/>
    <cellStyle name="Walutowy 24" xfId="524"/>
    <cellStyle name="Walutowy 25" xfId="525"/>
    <cellStyle name="Walutowy 26" xfId="526"/>
    <cellStyle name="Walutowy 27" xfId="527"/>
    <cellStyle name="Walutowy 28" xfId="528"/>
    <cellStyle name="Walutowy 29" xfId="529"/>
    <cellStyle name="Walutowy 3" xfId="530"/>
    <cellStyle name="Walutowy 3 2" xfId="531"/>
    <cellStyle name="Walutowy 3 3" xfId="532"/>
    <cellStyle name="Walutowy 30" xfId="533"/>
    <cellStyle name="Walutowy 31" xfId="534"/>
    <cellStyle name="Walutowy 4" xfId="535"/>
    <cellStyle name="Walutowy 4 2" xfId="536"/>
    <cellStyle name="Walutowy 5" xfId="537"/>
    <cellStyle name="Walutowy 5 2" xfId="538"/>
    <cellStyle name="Walutowy 5 3" xfId="539"/>
    <cellStyle name="Walutowy 6" xfId="540"/>
    <cellStyle name="Walutowy 6 2" xfId="541"/>
    <cellStyle name="Walutowy 6 3" xfId="542"/>
    <cellStyle name="Walutowy 7" xfId="543"/>
    <cellStyle name="Walutowy 7 2" xfId="544"/>
    <cellStyle name="Walutowy 7 3" xfId="545"/>
    <cellStyle name="Walutowy 8" xfId="546"/>
    <cellStyle name="Walutowy 8 2" xfId="547"/>
    <cellStyle name="Walutowy 8 3" xfId="548"/>
    <cellStyle name="Walutowy 9" xfId="549"/>
    <cellStyle name="Walutowy 9 2" xfId="550"/>
    <cellStyle name="Walutowy 9 3" xfId="551"/>
    <cellStyle name="Warning Text" xfId="552"/>
    <cellStyle name="Z?e" xfId="553"/>
    <cellStyle name="Złe 2" xfId="5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3</xdr:row>
          <xdr:rowOff>104775</xdr:rowOff>
        </xdr:from>
        <xdr:to>
          <xdr:col>1</xdr:col>
          <xdr:colOff>1095375</xdr:colOff>
          <xdr:row>3</xdr:row>
          <xdr:rowOff>266700</xdr:rowOff>
        </xdr:to>
        <xdr:sp macro="" textlink="">
          <xdr:nvSpPr>
            <xdr:cNvPr id="19457" name="Option Button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Tahoma"/>
                  <a:ea typeface="Tahoma"/>
                  <a:cs typeface="Tahoma"/>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xdr:row>
          <xdr:rowOff>114300</xdr:rowOff>
        </xdr:from>
        <xdr:to>
          <xdr:col>2</xdr:col>
          <xdr:colOff>1085850</xdr:colOff>
          <xdr:row>3</xdr:row>
          <xdr:rowOff>266700</xdr:rowOff>
        </xdr:to>
        <xdr:sp macro="" textlink="">
          <xdr:nvSpPr>
            <xdr:cNvPr id="19458" name="Option Button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Tahoma"/>
                  <a:ea typeface="Tahoma"/>
                  <a:cs typeface="Tahoma"/>
                </a:rPr>
                <a:t>NIE</a:t>
              </a:r>
            </a:p>
          </xdr:txBody>
        </xdr:sp>
        <xdr:clientData/>
      </xdr:twoCellAnchor>
    </mc:Choice>
    <mc:Fallback/>
  </mc:AlternateContent>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rgb="FFC00000"/>
  </sheetPr>
  <dimension ref="A1:O48"/>
  <sheetViews>
    <sheetView tabSelected="1" zoomScaleNormal="100" workbookViewId="0">
      <selection activeCell="C3" sqref="C3"/>
    </sheetView>
  </sheetViews>
  <sheetFormatPr defaultColWidth="9.140625" defaultRowHeight="12.75"/>
  <cols>
    <col min="1" max="1" width="2.85546875" style="1" customWidth="1"/>
    <col min="2" max="2" width="17.140625" style="1" customWidth="1"/>
    <col min="3" max="3" width="34.28515625" style="1" customWidth="1"/>
    <col min="4" max="6" width="17.140625" style="1" customWidth="1"/>
    <col min="7" max="7" width="2.85546875" style="1" customWidth="1"/>
    <col min="8" max="16384" width="9.140625" style="1"/>
  </cols>
  <sheetData>
    <row r="1" spans="1:7" ht="15" customHeight="1" thickBot="1">
      <c r="B1" s="2"/>
      <c r="C1" s="2"/>
      <c r="D1" s="2"/>
      <c r="E1" s="2"/>
      <c r="F1" s="3"/>
    </row>
    <row r="2" spans="1:7" ht="15" customHeight="1" thickTop="1">
      <c r="A2" s="4"/>
      <c r="B2" s="418" t="s">
        <v>0</v>
      </c>
      <c r="C2" s="6"/>
      <c r="D2" s="447" t="s">
        <v>1</v>
      </c>
      <c r="E2" s="449">
        <v>2019</v>
      </c>
      <c r="F2" s="452" t="s">
        <v>382</v>
      </c>
      <c r="G2" s="7"/>
    </row>
    <row r="3" spans="1:7" ht="15" customHeight="1">
      <c r="A3" s="4"/>
      <c r="B3" s="88" t="s">
        <v>2</v>
      </c>
      <c r="C3" s="89"/>
      <c r="D3" s="447"/>
      <c r="E3" s="450"/>
      <c r="F3" s="453"/>
      <c r="G3" s="7"/>
    </row>
    <row r="4" spans="1:7" ht="15" customHeight="1">
      <c r="A4" s="4"/>
      <c r="B4" s="90" t="s">
        <v>3</v>
      </c>
      <c r="C4" s="91"/>
      <c r="D4" s="447"/>
      <c r="E4" s="450"/>
      <c r="F4" s="453"/>
      <c r="G4" s="7"/>
    </row>
    <row r="5" spans="1:7" ht="15" customHeight="1" thickBot="1">
      <c r="A5" s="4"/>
      <c r="B5" s="90" t="s">
        <v>4</v>
      </c>
      <c r="C5" s="91"/>
      <c r="D5" s="448"/>
      <c r="E5" s="451"/>
      <c r="F5" s="454"/>
      <c r="G5" s="7"/>
    </row>
    <row r="6" spans="1:7" ht="15" customHeight="1" thickTop="1" thickBot="1">
      <c r="A6" s="4"/>
      <c r="B6" s="90" t="s">
        <v>5</v>
      </c>
      <c r="C6" s="91"/>
      <c r="D6" s="8"/>
      <c r="E6" s="9" t="s">
        <v>6</v>
      </c>
      <c r="F6" s="10"/>
    </row>
    <row r="7" spans="1:7" ht="15" customHeight="1" thickTop="1" thickBot="1">
      <c r="A7" s="4"/>
      <c r="B7" s="92" t="s">
        <v>7</v>
      </c>
      <c r="C7" s="93"/>
      <c r="D7" s="461"/>
      <c r="E7" s="462"/>
      <c r="F7" s="463"/>
    </row>
    <row r="8" spans="1:7" ht="15" customHeight="1" thickBot="1">
      <c r="B8" s="12"/>
      <c r="C8" s="13"/>
      <c r="D8" s="14"/>
      <c r="E8" s="14"/>
      <c r="F8" s="14"/>
    </row>
    <row r="9" spans="1:7" ht="15" customHeight="1">
      <c r="A9" s="4"/>
      <c r="B9" s="15"/>
      <c r="C9" s="5"/>
      <c r="D9" s="16" t="s">
        <v>8</v>
      </c>
      <c r="E9" s="17"/>
      <c r="F9" s="18"/>
    </row>
    <row r="10" spans="1:7" ht="15" customHeight="1" thickBot="1">
      <c r="A10" s="4"/>
      <c r="B10" s="19" t="s">
        <v>9</v>
      </c>
      <c r="C10" s="20" t="s">
        <v>10</v>
      </c>
      <c r="D10" s="21" t="s">
        <v>11</v>
      </c>
      <c r="E10" s="22" t="s">
        <v>12</v>
      </c>
      <c r="F10" s="23"/>
    </row>
    <row r="11" spans="1:7" ht="15" customHeight="1" thickTop="1">
      <c r="A11" s="4"/>
      <c r="B11" s="24" t="s">
        <v>50</v>
      </c>
      <c r="C11" s="25"/>
      <c r="D11" s="26"/>
      <c r="E11" s="457"/>
      <c r="F11" s="458"/>
    </row>
    <row r="12" spans="1:7" ht="15" customHeight="1">
      <c r="A12" s="4"/>
      <c r="B12" s="24" t="s">
        <v>51</v>
      </c>
      <c r="C12" s="25"/>
      <c r="D12" s="26"/>
      <c r="E12" s="459"/>
      <c r="F12" s="460"/>
    </row>
    <row r="13" spans="1:7" ht="15" customHeight="1">
      <c r="A13" s="4"/>
      <c r="B13" s="24" t="s">
        <v>52</v>
      </c>
      <c r="C13" s="25"/>
      <c r="D13" s="26"/>
      <c r="E13" s="459"/>
      <c r="F13" s="460"/>
    </row>
    <row r="14" spans="1:7" ht="15" customHeight="1">
      <c r="A14" s="4"/>
      <c r="B14" s="24" t="s">
        <v>53</v>
      </c>
      <c r="C14" s="25"/>
      <c r="D14" s="26"/>
      <c r="E14" s="459"/>
      <c r="F14" s="460"/>
    </row>
    <row r="15" spans="1:7" ht="15" customHeight="1">
      <c r="A15" s="4"/>
      <c r="B15" s="24" t="s">
        <v>54</v>
      </c>
      <c r="C15" s="25"/>
      <c r="D15" s="26"/>
      <c r="E15" s="459"/>
      <c r="F15" s="460"/>
    </row>
    <row r="16" spans="1:7" ht="15" customHeight="1">
      <c r="A16" s="4"/>
      <c r="B16" s="24" t="s">
        <v>55</v>
      </c>
      <c r="C16" s="25"/>
      <c r="D16" s="26"/>
      <c r="E16" s="459"/>
      <c r="F16" s="460"/>
    </row>
    <row r="17" spans="1:15" ht="15" customHeight="1">
      <c r="A17" s="4"/>
      <c r="B17" s="24" t="s">
        <v>56</v>
      </c>
      <c r="C17" s="25"/>
      <c r="D17" s="26"/>
      <c r="E17" s="459"/>
      <c r="F17" s="460"/>
    </row>
    <row r="18" spans="1:15" ht="15" customHeight="1">
      <c r="A18" s="4"/>
      <c r="B18" s="24" t="s">
        <v>57</v>
      </c>
      <c r="C18" s="25"/>
      <c r="D18" s="26"/>
      <c r="E18" s="459"/>
      <c r="F18" s="460"/>
    </row>
    <row r="19" spans="1:15" ht="15" customHeight="1">
      <c r="A19" s="4"/>
      <c r="B19" s="24" t="s">
        <v>58</v>
      </c>
      <c r="C19" s="25"/>
      <c r="D19" s="26"/>
      <c r="E19" s="459"/>
      <c r="F19" s="460"/>
    </row>
    <row r="20" spans="1:15" ht="15" customHeight="1">
      <c r="A20" s="4"/>
      <c r="B20" s="24" t="s">
        <v>59</v>
      </c>
      <c r="C20" s="25"/>
      <c r="D20" s="26"/>
      <c r="E20" s="459"/>
      <c r="F20" s="460"/>
    </row>
    <row r="21" spans="1:15" ht="15" customHeight="1">
      <c r="A21" s="4"/>
      <c r="B21" s="24" t="s">
        <v>60</v>
      </c>
      <c r="C21" s="25"/>
      <c r="D21" s="26"/>
      <c r="E21" s="459"/>
      <c r="F21" s="460"/>
    </row>
    <row r="22" spans="1:15" ht="15" customHeight="1">
      <c r="A22" s="4"/>
      <c r="B22" s="24" t="s">
        <v>61</v>
      </c>
      <c r="C22" s="25"/>
      <c r="D22" s="26"/>
      <c r="E22" s="459"/>
      <c r="F22" s="460"/>
    </row>
    <row r="23" spans="1:15" ht="15" customHeight="1">
      <c r="A23" s="4"/>
      <c r="B23" s="24" t="s">
        <v>62</v>
      </c>
      <c r="C23" s="25"/>
      <c r="D23" s="26"/>
      <c r="E23" s="459"/>
      <c r="F23" s="460"/>
    </row>
    <row r="24" spans="1:15" ht="15" customHeight="1">
      <c r="A24" s="4"/>
      <c r="B24" s="24" t="s">
        <v>63</v>
      </c>
      <c r="C24" s="25"/>
      <c r="D24" s="26"/>
      <c r="E24" s="459"/>
      <c r="F24" s="460"/>
    </row>
    <row r="25" spans="1:15" ht="15" customHeight="1">
      <c r="A25" s="4"/>
      <c r="B25" s="397" t="s">
        <v>64</v>
      </c>
      <c r="C25" s="25"/>
      <c r="D25" s="26"/>
      <c r="E25" s="459"/>
      <c r="F25" s="460"/>
    </row>
    <row r="26" spans="1:15" ht="15" customHeight="1">
      <c r="A26" s="4"/>
      <c r="B26" s="24" t="s">
        <v>228</v>
      </c>
      <c r="C26" s="25"/>
      <c r="D26" s="26"/>
      <c r="E26" s="459"/>
      <c r="F26" s="460"/>
    </row>
    <row r="27" spans="1:15" ht="15" customHeight="1" thickBot="1">
      <c r="A27" s="7"/>
      <c r="B27" s="291" t="s">
        <v>359</v>
      </c>
      <c r="C27" s="292"/>
      <c r="D27" s="293"/>
      <c r="E27" s="464"/>
      <c r="F27" s="465"/>
    </row>
    <row r="28" spans="1:15" ht="15" customHeight="1">
      <c r="F28" s="27"/>
    </row>
    <row r="29" spans="1:15" ht="52.5" customHeight="1">
      <c r="B29" s="455" t="s">
        <v>333</v>
      </c>
      <c r="C29" s="455"/>
      <c r="D29" s="455"/>
      <c r="E29" s="455"/>
      <c r="F29" s="455"/>
    </row>
    <row r="30" spans="1:15" ht="52.5" customHeight="1">
      <c r="B30" s="456" t="s">
        <v>334</v>
      </c>
      <c r="C30" s="456"/>
      <c r="D30" s="456"/>
      <c r="E30" s="456"/>
      <c r="F30" s="456"/>
    </row>
    <row r="31" spans="1:15" ht="15" customHeight="1"/>
    <row r="32" spans="1:15" ht="15" customHeight="1">
      <c r="B32" s="28"/>
      <c r="C32" s="28"/>
      <c r="D32" s="28"/>
      <c r="E32" s="28"/>
      <c r="F32" s="28"/>
      <c r="G32" s="28"/>
      <c r="H32" s="28"/>
      <c r="I32" s="28"/>
      <c r="J32" s="28"/>
      <c r="K32" s="28"/>
      <c r="L32" s="28"/>
      <c r="M32" s="28"/>
      <c r="N32" s="28"/>
      <c r="O32" s="28"/>
    </row>
    <row r="33" spans="2:15" ht="15" customHeight="1">
      <c r="B33" s="28"/>
      <c r="C33" s="28"/>
      <c r="D33" s="28"/>
      <c r="E33" s="28"/>
      <c r="F33" s="28"/>
      <c r="G33" s="28"/>
      <c r="H33" s="28"/>
      <c r="I33" s="28"/>
      <c r="J33" s="28"/>
      <c r="K33" s="28"/>
      <c r="L33" s="28"/>
      <c r="M33" s="28"/>
      <c r="N33" s="28"/>
      <c r="O33" s="28"/>
    </row>
    <row r="34" spans="2:15" ht="15" customHeight="1">
      <c r="B34" s="28"/>
      <c r="C34" s="28"/>
      <c r="D34" s="28"/>
      <c r="E34" s="28"/>
      <c r="F34" s="28"/>
      <c r="G34" s="28"/>
      <c r="H34" s="28"/>
      <c r="I34" s="28"/>
      <c r="J34" s="28"/>
      <c r="K34" s="28"/>
      <c r="L34" s="28"/>
      <c r="M34" s="28"/>
      <c r="N34" s="28"/>
      <c r="O34" s="28"/>
    </row>
    <row r="35" spans="2:15" ht="15" customHeight="1">
      <c r="B35" s="28"/>
      <c r="C35" s="28"/>
      <c r="D35" s="28"/>
      <c r="E35" s="28"/>
      <c r="F35" s="28"/>
      <c r="G35" s="28"/>
      <c r="H35" s="28"/>
      <c r="I35" s="28"/>
      <c r="J35" s="28"/>
      <c r="K35" s="28"/>
      <c r="L35" s="28"/>
      <c r="M35" s="28"/>
      <c r="N35" s="28"/>
      <c r="O35" s="28"/>
    </row>
    <row r="36" spans="2:15" ht="15" customHeight="1">
      <c r="B36" s="28"/>
      <c r="C36" s="28"/>
      <c r="D36" s="28"/>
      <c r="E36" s="28"/>
      <c r="F36" s="28"/>
      <c r="G36" s="28"/>
      <c r="H36" s="28"/>
      <c r="I36" s="28"/>
      <c r="J36" s="28"/>
      <c r="K36" s="28"/>
      <c r="L36" s="28"/>
      <c r="M36" s="28"/>
      <c r="N36" s="28"/>
      <c r="O36" s="28"/>
    </row>
    <row r="37" spans="2:15">
      <c r="B37" s="28"/>
      <c r="C37" s="28"/>
      <c r="D37" s="28"/>
      <c r="E37" s="28"/>
      <c r="F37" s="28"/>
      <c r="G37" s="28"/>
      <c r="H37" s="28"/>
      <c r="I37" s="28"/>
      <c r="J37" s="28"/>
      <c r="K37" s="28"/>
      <c r="L37" s="28"/>
      <c r="M37" s="28"/>
      <c r="N37" s="28"/>
      <c r="O37" s="28"/>
    </row>
    <row r="38" spans="2:15">
      <c r="B38" s="28"/>
      <c r="C38" s="28"/>
      <c r="D38" s="28"/>
      <c r="E38" s="28"/>
      <c r="F38" s="28"/>
      <c r="G38" s="28"/>
      <c r="H38" s="28"/>
      <c r="I38" s="28"/>
      <c r="J38" s="28"/>
      <c r="K38" s="28"/>
      <c r="L38" s="28"/>
      <c r="M38" s="28"/>
      <c r="N38" s="28"/>
      <c r="O38" s="28"/>
    </row>
    <row r="39" spans="2:15">
      <c r="B39" s="28"/>
      <c r="C39" s="28"/>
      <c r="D39" s="28"/>
      <c r="E39" s="28"/>
      <c r="F39" s="28"/>
      <c r="G39" s="28"/>
      <c r="H39" s="28"/>
      <c r="I39" s="28"/>
      <c r="J39" s="28"/>
      <c r="K39" s="28"/>
      <c r="L39" s="28"/>
      <c r="M39" s="28"/>
      <c r="N39" s="28"/>
      <c r="O39" s="28"/>
    </row>
    <row r="40" spans="2:15">
      <c r="B40" s="28"/>
      <c r="C40" s="28"/>
      <c r="D40" s="28"/>
      <c r="E40" s="28"/>
      <c r="F40" s="28"/>
      <c r="G40" s="28"/>
      <c r="H40" s="28"/>
      <c r="I40" s="28"/>
      <c r="J40" s="28"/>
      <c r="K40" s="28"/>
      <c r="L40" s="28"/>
      <c r="M40" s="28"/>
      <c r="N40" s="28"/>
      <c r="O40" s="28"/>
    </row>
    <row r="41" spans="2:15">
      <c r="B41" s="28"/>
      <c r="C41" s="28"/>
      <c r="D41" s="28"/>
      <c r="E41" s="28"/>
      <c r="F41" s="28"/>
      <c r="G41" s="28"/>
      <c r="H41" s="28"/>
      <c r="I41" s="28"/>
      <c r="J41" s="28"/>
      <c r="K41" s="28"/>
      <c r="L41" s="28"/>
      <c r="M41" s="28"/>
      <c r="N41" s="28"/>
      <c r="O41" s="28"/>
    </row>
    <row r="42" spans="2:15">
      <c r="B42" s="28"/>
      <c r="C42" s="28"/>
      <c r="D42" s="28"/>
      <c r="E42" s="28"/>
      <c r="F42" s="28"/>
      <c r="G42" s="28"/>
      <c r="H42" s="28"/>
      <c r="I42" s="28"/>
      <c r="J42" s="28"/>
      <c r="K42" s="28"/>
      <c r="L42" s="28"/>
      <c r="M42" s="28"/>
      <c r="N42" s="28"/>
      <c r="O42" s="28"/>
    </row>
    <row r="43" spans="2:15">
      <c r="B43" s="28"/>
      <c r="C43" s="28"/>
      <c r="D43" s="28"/>
      <c r="E43" s="28"/>
      <c r="F43" s="28"/>
      <c r="G43" s="28"/>
      <c r="H43" s="28"/>
      <c r="I43" s="28"/>
      <c r="J43" s="28"/>
      <c r="K43" s="28"/>
      <c r="L43" s="28"/>
      <c r="M43" s="28"/>
      <c r="N43" s="28"/>
      <c r="O43" s="28"/>
    </row>
    <row r="44" spans="2:15">
      <c r="B44" s="28"/>
      <c r="C44" s="28"/>
      <c r="D44" s="28"/>
      <c r="E44" s="28"/>
      <c r="F44" s="28"/>
      <c r="G44" s="28"/>
      <c r="H44" s="28"/>
      <c r="I44" s="28"/>
      <c r="J44" s="28"/>
      <c r="K44" s="28"/>
      <c r="L44" s="28"/>
      <c r="M44" s="28"/>
      <c r="N44" s="28"/>
      <c r="O44" s="28"/>
    </row>
    <row r="45" spans="2:15">
      <c r="B45" s="28"/>
      <c r="C45" s="28"/>
      <c r="D45" s="28"/>
      <c r="E45" s="28"/>
      <c r="F45" s="28"/>
      <c r="G45" s="28"/>
      <c r="H45" s="28"/>
      <c r="I45" s="28"/>
      <c r="J45" s="28"/>
      <c r="K45" s="28"/>
      <c r="L45" s="28"/>
      <c r="M45" s="28"/>
      <c r="N45" s="28"/>
      <c r="O45" s="28"/>
    </row>
    <row r="46" spans="2:15">
      <c r="B46" s="28"/>
      <c r="C46" s="28"/>
      <c r="D46" s="28"/>
      <c r="E46" s="28"/>
      <c r="F46" s="28"/>
      <c r="G46" s="28"/>
      <c r="H46" s="28"/>
      <c r="I46" s="28"/>
      <c r="J46" s="28"/>
      <c r="K46" s="28"/>
      <c r="L46" s="28"/>
      <c r="M46" s="28"/>
      <c r="N46" s="28"/>
      <c r="O46" s="28"/>
    </row>
    <row r="47" spans="2:15">
      <c r="B47" s="28"/>
      <c r="C47" s="28"/>
      <c r="D47" s="28"/>
      <c r="E47" s="28"/>
      <c r="F47" s="28"/>
      <c r="G47" s="28"/>
      <c r="H47" s="28"/>
      <c r="I47" s="28"/>
      <c r="J47" s="28"/>
      <c r="K47" s="28"/>
      <c r="L47" s="28"/>
      <c r="M47" s="28"/>
      <c r="N47" s="28"/>
      <c r="O47" s="28"/>
    </row>
    <row r="48" spans="2:15">
      <c r="B48" s="28"/>
      <c r="C48" s="28"/>
      <c r="D48" s="28"/>
      <c r="E48" s="28"/>
      <c r="F48" s="28"/>
      <c r="G48" s="28"/>
      <c r="H48" s="28"/>
      <c r="I48" s="28"/>
      <c r="J48" s="28"/>
      <c r="K48" s="28"/>
      <c r="L48" s="28"/>
      <c r="M48" s="28"/>
      <c r="N48" s="28"/>
      <c r="O48" s="28"/>
    </row>
  </sheetData>
  <sheetProtection formatCells="0"/>
  <mergeCells count="23">
    <mergeCell ref="E26:F26"/>
    <mergeCell ref="E27:F27"/>
    <mergeCell ref="E21:F21"/>
    <mergeCell ref="E22:F22"/>
    <mergeCell ref="E23:F23"/>
    <mergeCell ref="E24:F24"/>
    <mergeCell ref="E25:F25"/>
    <mergeCell ref="D2:D5"/>
    <mergeCell ref="E2:E5"/>
    <mergeCell ref="F2:F5"/>
    <mergeCell ref="B29:F29"/>
    <mergeCell ref="B30:F30"/>
    <mergeCell ref="E11:F11"/>
    <mergeCell ref="E12:F12"/>
    <mergeCell ref="E13:F13"/>
    <mergeCell ref="E14:F14"/>
    <mergeCell ref="E15:F15"/>
    <mergeCell ref="D7:F7"/>
    <mergeCell ref="E16:F16"/>
    <mergeCell ref="E17:F17"/>
    <mergeCell ref="E18:F18"/>
    <mergeCell ref="E19:F19"/>
    <mergeCell ref="E20:F20"/>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2"/>
  <sheetViews>
    <sheetView topLeftCell="B1" zoomScaleNormal="100" workbookViewId="0">
      <selection activeCell="B1" sqref="B1"/>
    </sheetView>
  </sheetViews>
  <sheetFormatPr defaultColWidth="9.140625" defaultRowHeight="12.75"/>
  <cols>
    <col min="1" max="1" width="9.140625" style="29" hidden="1" customWidth="1"/>
    <col min="2" max="8" width="14.28515625" style="29" customWidth="1"/>
    <col min="9" max="10" width="45.7109375" style="29" customWidth="1"/>
    <col min="11" max="12" width="17.140625" style="29" customWidth="1"/>
    <col min="13" max="15" width="9.140625" style="29" hidden="1" customWidth="1"/>
    <col min="16" max="16" width="9.140625" style="29" customWidth="1"/>
    <col min="17" max="16384" width="9.140625" style="29"/>
  </cols>
  <sheetData>
    <row r="1" spans="1:15" ht="15" customHeight="1">
      <c r="B1" s="85">
        <f>Metryka!C3</f>
        <v>0</v>
      </c>
    </row>
    <row r="2" spans="1:15" ht="15" customHeight="1" thickBot="1">
      <c r="B2" s="94" t="s">
        <v>342</v>
      </c>
      <c r="C2" s="231"/>
      <c r="D2" s="231"/>
      <c r="E2" s="231"/>
      <c r="F2" s="231"/>
      <c r="G2" s="231"/>
      <c r="H2" s="231"/>
      <c r="I2" s="231"/>
      <c r="J2" s="231"/>
      <c r="K2" s="232"/>
      <c r="L2" s="232"/>
    </row>
    <row r="3" spans="1:15" ht="45" hidden="1" customHeight="1" thickBot="1">
      <c r="A3" s="32"/>
      <c r="B3" s="366" t="s">
        <v>346</v>
      </c>
      <c r="C3" s="234" t="s">
        <v>347</v>
      </c>
      <c r="D3" s="234" t="s">
        <v>348</v>
      </c>
      <c r="E3" s="234" t="s">
        <v>349</v>
      </c>
      <c r="F3" s="234" t="s">
        <v>350</v>
      </c>
      <c r="G3" s="234" t="s">
        <v>351</v>
      </c>
      <c r="H3" s="234" t="s">
        <v>352</v>
      </c>
      <c r="I3" s="234" t="s">
        <v>353</v>
      </c>
      <c r="J3" s="234" t="s">
        <v>354</v>
      </c>
      <c r="K3" s="234" t="s">
        <v>355</v>
      </c>
      <c r="L3" s="234" t="s">
        <v>356</v>
      </c>
      <c r="M3" s="203"/>
    </row>
    <row r="4" spans="1:15" ht="15" customHeight="1">
      <c r="A4" s="32"/>
      <c r="B4" s="388"/>
      <c r="C4" s="419"/>
      <c r="D4" s="238"/>
      <c r="E4" s="238" t="s">
        <v>345</v>
      </c>
      <c r="F4" s="238"/>
      <c r="G4" s="238"/>
      <c r="H4" s="420"/>
      <c r="I4" s="421"/>
      <c r="J4" s="422"/>
      <c r="K4" s="423"/>
      <c r="L4" s="424"/>
      <c r="M4" s="30"/>
    </row>
    <row r="5" spans="1:15" ht="75" customHeight="1" thickBot="1">
      <c r="A5" s="32"/>
      <c r="B5" s="386" t="s">
        <v>335</v>
      </c>
      <c r="C5" s="387" t="s">
        <v>340</v>
      </c>
      <c r="D5" s="387" t="s">
        <v>336</v>
      </c>
      <c r="E5" s="387" t="s">
        <v>337</v>
      </c>
      <c r="F5" s="387" t="s">
        <v>338</v>
      </c>
      <c r="G5" s="387" t="s">
        <v>339</v>
      </c>
      <c r="H5" s="387" t="s">
        <v>341</v>
      </c>
      <c r="I5" s="104" t="s">
        <v>343</v>
      </c>
      <c r="J5" s="102" t="s">
        <v>344</v>
      </c>
      <c r="K5" s="385" t="s">
        <v>357</v>
      </c>
      <c r="L5" s="345" t="s">
        <v>358</v>
      </c>
    </row>
    <row r="6" spans="1:15" ht="45" customHeight="1" thickTop="1" thickBot="1">
      <c r="A6" s="32">
        <f>Metryka!$C$3</f>
        <v>0</v>
      </c>
      <c r="B6" s="389"/>
      <c r="C6" s="390"/>
      <c r="D6" s="391"/>
      <c r="E6" s="390"/>
      <c r="F6" s="392"/>
      <c r="G6" s="392"/>
      <c r="H6" s="392"/>
      <c r="I6" s="395"/>
      <c r="J6" s="396"/>
      <c r="K6" s="393"/>
      <c r="L6" s="394"/>
      <c r="M6" s="29">
        <f>Metryka!$C$19</f>
        <v>0</v>
      </c>
      <c r="N6" s="40">
        <f>Metryka!$D$19</f>
        <v>0</v>
      </c>
      <c r="O6" s="29">
        <f>Metryka!$E$19</f>
        <v>0</v>
      </c>
    </row>
    <row r="7" spans="1:15" ht="15" customHeight="1"/>
    <row r="8" spans="1:15" ht="15" customHeight="1"/>
    <row r="9" spans="1:15" ht="15" customHeight="1"/>
    <row r="10" spans="1:15" ht="15" customHeight="1"/>
    <row r="11" spans="1:15" ht="15" customHeight="1"/>
    <row r="12" spans="1:15" ht="15" customHeight="1"/>
    <row r="13" spans="1:15" ht="15" customHeight="1"/>
    <row r="14" spans="1:15" ht="15" customHeight="1"/>
    <row r="15" spans="1:15" ht="15" customHeight="1"/>
    <row r="16" spans="1:15" ht="15" customHeight="1"/>
    <row r="17" spans="2:2" ht="15" customHeight="1"/>
    <row r="18" spans="2:2" ht="15" customHeight="1"/>
    <row r="19" spans="2:2" ht="15" customHeight="1"/>
    <row r="31" spans="2:2" hidden="1">
      <c r="B31" s="29" t="s">
        <v>36</v>
      </c>
    </row>
    <row r="32" spans="2:2" hidden="1">
      <c r="B32" s="29" t="s">
        <v>37</v>
      </c>
    </row>
  </sheetData>
  <dataValidations count="1">
    <dataValidation type="list" allowBlank="1" showInputMessage="1" showErrorMessage="1" sqref="K6:L6">
      <formula1>$B$31:$B$32</formula1>
    </dataValidation>
  </dataValidations>
  <pageMargins left="0.7" right="0.7" top="0.75" bottom="0.75" header="0.3" footer="0.3"/>
  <pageSetup paperSize="9" scale="6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L30"/>
  <sheetViews>
    <sheetView topLeftCell="B1" zoomScaleNormal="100" workbookViewId="0">
      <selection activeCell="B1" sqref="B1"/>
    </sheetView>
  </sheetViews>
  <sheetFormatPr defaultColWidth="9.140625" defaultRowHeight="12.75"/>
  <cols>
    <col min="1" max="1" width="9.140625" style="29" hidden="1" customWidth="1"/>
    <col min="2" max="2" width="31.42578125" style="29" customWidth="1"/>
    <col min="3" max="3" width="20" style="29" customWidth="1"/>
    <col min="4" max="5" width="51.42578125" style="29" customWidth="1"/>
    <col min="6" max="8" width="9.140625" style="29" hidden="1" customWidth="1"/>
    <col min="9" max="16384" width="9.140625" style="29"/>
  </cols>
  <sheetData>
    <row r="1" spans="1:12" ht="15" customHeight="1">
      <c r="B1" s="85">
        <f>Metryka!C3</f>
        <v>0</v>
      </c>
    </row>
    <row r="2" spans="1:12" ht="15" customHeight="1" thickBot="1">
      <c r="B2" s="94" t="s">
        <v>362</v>
      </c>
      <c r="C2" s="94"/>
      <c r="D2" s="94"/>
      <c r="E2" s="94"/>
    </row>
    <row r="3" spans="1:12" ht="45" hidden="1" customHeight="1" thickBot="1">
      <c r="A3" s="32"/>
      <c r="B3" s="227" t="s">
        <v>310</v>
      </c>
      <c r="C3" s="228" t="s">
        <v>311</v>
      </c>
      <c r="D3" s="228" t="s">
        <v>313</v>
      </c>
      <c r="E3" s="229" t="s">
        <v>312</v>
      </c>
    </row>
    <row r="4" spans="1:12" ht="45" customHeight="1">
      <c r="A4" s="32"/>
      <c r="B4" s="65" t="s">
        <v>305</v>
      </c>
      <c r="C4" s="87" t="s">
        <v>106</v>
      </c>
      <c r="D4" s="372" t="s">
        <v>104</v>
      </c>
      <c r="E4" s="369" t="s">
        <v>107</v>
      </c>
    </row>
    <row r="5" spans="1:12" ht="15" customHeight="1" thickBot="1">
      <c r="A5" s="32"/>
      <c r="B5" s="56"/>
      <c r="C5" s="55" t="s">
        <v>105</v>
      </c>
      <c r="D5" s="130" t="s">
        <v>44</v>
      </c>
      <c r="E5" s="191" t="s">
        <v>44</v>
      </c>
    </row>
    <row r="6" spans="1:12" ht="30" customHeight="1" thickTop="1">
      <c r="A6" s="32">
        <f>Metryka!$C$3</f>
        <v>0</v>
      </c>
      <c r="B6" s="375" t="s">
        <v>303</v>
      </c>
      <c r="C6" s="184">
        <v>0</v>
      </c>
      <c r="D6" s="373"/>
      <c r="E6" s="370"/>
      <c r="F6" s="29">
        <f>Metryka!$C$20</f>
        <v>0</v>
      </c>
      <c r="G6" s="40">
        <f>Metryka!$D$20</f>
        <v>0</v>
      </c>
      <c r="H6" s="30">
        <f>Metryka!$E$20</f>
        <v>0</v>
      </c>
      <c r="I6" s="41"/>
      <c r="J6" s="147"/>
      <c r="L6" s="41"/>
    </row>
    <row r="7" spans="1:12" ht="30" customHeight="1">
      <c r="A7" s="32">
        <f>Metryka!$C$3</f>
        <v>0</v>
      </c>
      <c r="B7" s="375" t="s">
        <v>304</v>
      </c>
      <c r="C7" s="184">
        <v>0</v>
      </c>
      <c r="D7" s="373"/>
      <c r="E7" s="370"/>
      <c r="F7" s="29">
        <f>Metryka!$C$20</f>
        <v>0</v>
      </c>
      <c r="G7" s="40">
        <f>Metryka!$D$20</f>
        <v>0</v>
      </c>
      <c r="H7" s="30">
        <f>Metryka!$E$20</f>
        <v>0</v>
      </c>
      <c r="I7" s="41"/>
      <c r="J7" s="147"/>
      <c r="L7" s="41"/>
    </row>
    <row r="8" spans="1:12" ht="30" customHeight="1">
      <c r="A8" s="32">
        <f>Metryka!$C$3</f>
        <v>0</v>
      </c>
      <c r="B8" s="375" t="s">
        <v>306</v>
      </c>
      <c r="C8" s="184">
        <v>0</v>
      </c>
      <c r="D8" s="373"/>
      <c r="E8" s="370"/>
      <c r="F8" s="29">
        <f>Metryka!$C$20</f>
        <v>0</v>
      </c>
      <c r="G8" s="40">
        <f>Metryka!$D$20</f>
        <v>0</v>
      </c>
      <c r="H8" s="30">
        <f>Metryka!$E$20</f>
        <v>0</v>
      </c>
      <c r="I8" s="41"/>
      <c r="J8" s="147"/>
      <c r="L8" s="41"/>
    </row>
    <row r="9" spans="1:12" ht="30" customHeight="1">
      <c r="A9" s="32">
        <f>Metryka!$C$3</f>
        <v>0</v>
      </c>
      <c r="B9" s="375" t="s">
        <v>307</v>
      </c>
      <c r="C9" s="184">
        <v>0</v>
      </c>
      <c r="D9" s="373"/>
      <c r="E9" s="370"/>
      <c r="F9" s="29">
        <f>Metryka!$C$20</f>
        <v>0</v>
      </c>
      <c r="G9" s="40">
        <f>Metryka!$D$20</f>
        <v>0</v>
      </c>
      <c r="H9" s="30">
        <f>Metryka!$E$20</f>
        <v>0</v>
      </c>
      <c r="I9" s="41"/>
      <c r="J9" s="147"/>
      <c r="L9" s="41"/>
    </row>
    <row r="10" spans="1:12" ht="30" customHeight="1">
      <c r="A10" s="32">
        <f>Metryka!$C$3</f>
        <v>0</v>
      </c>
      <c r="B10" s="375" t="s">
        <v>308</v>
      </c>
      <c r="C10" s="184">
        <v>0</v>
      </c>
      <c r="D10" s="373"/>
      <c r="E10" s="370"/>
      <c r="F10" s="29">
        <f>Metryka!$C$20</f>
        <v>0</v>
      </c>
      <c r="G10" s="40">
        <f>Metryka!$D$20</f>
        <v>0</v>
      </c>
      <c r="H10" s="30">
        <f>Metryka!$E$20</f>
        <v>0</v>
      </c>
      <c r="I10" s="41"/>
      <c r="J10" s="147"/>
      <c r="L10" s="41"/>
    </row>
    <row r="11" spans="1:12" ht="30" customHeight="1" thickBot="1">
      <c r="A11" s="32">
        <f>Metryka!$C$3</f>
        <v>0</v>
      </c>
      <c r="B11" s="368" t="s">
        <v>309</v>
      </c>
      <c r="C11" s="184">
        <v>0</v>
      </c>
      <c r="D11" s="374"/>
      <c r="E11" s="371"/>
      <c r="F11" s="29">
        <f>Metryka!$C$20</f>
        <v>0</v>
      </c>
      <c r="G11" s="40">
        <f>Metryka!$D$20</f>
        <v>0</v>
      </c>
      <c r="H11" s="30">
        <f>Metryka!$E$20</f>
        <v>0</v>
      </c>
      <c r="I11" s="146"/>
      <c r="K11" s="41"/>
      <c r="L11" s="41"/>
    </row>
    <row r="12" spans="1:12" ht="15" customHeight="1">
      <c r="C12" s="31"/>
      <c r="D12" s="31"/>
      <c r="E12" s="30"/>
    </row>
    <row r="13" spans="1:12" ht="15" customHeight="1"/>
    <row r="14" spans="1:12" ht="15" customHeight="1"/>
    <row r="15" spans="1:12" ht="15" customHeight="1"/>
    <row r="16" spans="1:12"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sheetData>
  <pageMargins left="0.7" right="0.7" top="0.75" bottom="0.75" header="0.3" footer="0.3"/>
  <pageSetup paperSize="9" scale="6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P35"/>
  <sheetViews>
    <sheetView topLeftCell="B1" zoomScaleNormal="100" workbookViewId="0">
      <selection activeCell="B1" sqref="B1"/>
    </sheetView>
  </sheetViews>
  <sheetFormatPr defaultColWidth="9.140625" defaultRowHeight="12.75"/>
  <cols>
    <col min="1" max="1" width="9.140625" style="29" hidden="1" customWidth="1"/>
    <col min="2" max="13" width="14.28515625" style="29" customWidth="1"/>
    <col min="14" max="16" width="9.140625" style="29" hidden="1" customWidth="1"/>
    <col min="17" max="16384" width="9.140625" style="29"/>
  </cols>
  <sheetData>
    <row r="1" spans="1:16" ht="15" customHeight="1">
      <c r="B1" s="85">
        <f>Metryka!C3</f>
        <v>0</v>
      </c>
    </row>
    <row r="2" spans="1:16" ht="15" customHeight="1">
      <c r="B2" s="231" t="s">
        <v>318</v>
      </c>
      <c r="C2" s="231"/>
      <c r="D2" s="231"/>
      <c r="E2" s="231"/>
      <c r="F2" s="231"/>
      <c r="G2" s="231"/>
      <c r="H2" s="231"/>
      <c r="I2" s="231"/>
      <c r="J2" s="231"/>
      <c r="K2" s="231"/>
      <c r="L2" s="232"/>
      <c r="M2" s="232"/>
    </row>
    <row r="3" spans="1:16" ht="15" customHeight="1" thickBot="1">
      <c r="B3" s="432" t="s">
        <v>394</v>
      </c>
      <c r="C3" s="231"/>
      <c r="D3" s="231"/>
      <c r="E3" s="231"/>
      <c r="F3" s="231"/>
      <c r="G3" s="231"/>
      <c r="H3" s="231"/>
      <c r="I3" s="231"/>
      <c r="J3" s="231"/>
      <c r="K3" s="231"/>
      <c r="L3" s="232"/>
      <c r="M3" s="232"/>
    </row>
    <row r="4" spans="1:16" ht="45" hidden="1" customHeight="1" thickBot="1">
      <c r="A4" s="32"/>
      <c r="B4" s="366" t="s">
        <v>324</v>
      </c>
      <c r="C4" s="234" t="s">
        <v>395</v>
      </c>
      <c r="D4" s="234" t="s">
        <v>325</v>
      </c>
      <c r="E4" s="234" t="s">
        <v>326</v>
      </c>
      <c r="F4" s="234" t="s">
        <v>327</v>
      </c>
      <c r="G4" s="234" t="s">
        <v>328</v>
      </c>
      <c r="H4" s="234" t="s">
        <v>323</v>
      </c>
      <c r="I4" s="234" t="s">
        <v>329</v>
      </c>
      <c r="J4" s="234" t="s">
        <v>396</v>
      </c>
      <c r="K4" s="234" t="s">
        <v>330</v>
      </c>
      <c r="L4" s="234" t="s">
        <v>331</v>
      </c>
      <c r="M4" s="234" t="s">
        <v>332</v>
      </c>
      <c r="N4" s="203"/>
    </row>
    <row r="5" spans="1:16" ht="15" customHeight="1">
      <c r="A5" s="32"/>
      <c r="B5" s="379"/>
      <c r="C5" s="96"/>
      <c r="D5" s="96"/>
      <c r="E5" s="96" t="s">
        <v>320</v>
      </c>
      <c r="F5" s="96"/>
      <c r="G5" s="267"/>
      <c r="H5" s="434"/>
      <c r="I5" s="431"/>
      <c r="J5" s="267"/>
      <c r="K5" s="96" t="s">
        <v>321</v>
      </c>
      <c r="L5" s="267"/>
      <c r="M5" s="268"/>
      <c r="N5" s="30"/>
    </row>
    <row r="6" spans="1:16" ht="15" customHeight="1">
      <c r="A6" s="32"/>
      <c r="B6" s="376"/>
      <c r="C6" s="367" t="s">
        <v>27</v>
      </c>
      <c r="D6" s="429"/>
      <c r="E6" s="378" t="s">
        <v>27</v>
      </c>
      <c r="F6" s="333"/>
      <c r="G6" s="377"/>
      <c r="H6" s="435"/>
      <c r="I6" s="429"/>
      <c r="J6" s="367" t="s">
        <v>27</v>
      </c>
      <c r="K6" s="429"/>
      <c r="L6" s="377"/>
      <c r="M6" s="380"/>
      <c r="N6" s="30"/>
    </row>
    <row r="7" spans="1:16" ht="75" customHeight="1">
      <c r="A7" s="32"/>
      <c r="B7" s="104" t="s">
        <v>314</v>
      </c>
      <c r="C7" s="62" t="s">
        <v>392</v>
      </c>
      <c r="D7" s="87" t="s">
        <v>393</v>
      </c>
      <c r="E7" s="128" t="s">
        <v>315</v>
      </c>
      <c r="F7" s="102" t="s">
        <v>316</v>
      </c>
      <c r="G7" s="63" t="s">
        <v>317</v>
      </c>
      <c r="H7" s="436" t="s">
        <v>319</v>
      </c>
      <c r="I7" s="87" t="s">
        <v>314</v>
      </c>
      <c r="J7" s="62" t="s">
        <v>392</v>
      </c>
      <c r="K7" s="87" t="s">
        <v>322</v>
      </c>
      <c r="L7" s="63" t="s">
        <v>317</v>
      </c>
      <c r="M7" s="243" t="s">
        <v>319</v>
      </c>
    </row>
    <row r="8" spans="1:16" ht="15" customHeight="1" thickBot="1">
      <c r="A8" s="32"/>
      <c r="B8" s="105" t="s">
        <v>43</v>
      </c>
      <c r="C8" s="53" t="s">
        <v>43</v>
      </c>
      <c r="D8" s="55" t="s">
        <v>43</v>
      </c>
      <c r="E8" s="129" t="s">
        <v>43</v>
      </c>
      <c r="F8" s="130" t="s">
        <v>43</v>
      </c>
      <c r="G8" s="54" t="s">
        <v>43</v>
      </c>
      <c r="H8" s="437" t="s">
        <v>43</v>
      </c>
      <c r="I8" s="55" t="s">
        <v>43</v>
      </c>
      <c r="J8" s="53" t="s">
        <v>43</v>
      </c>
      <c r="K8" s="55" t="s">
        <v>43</v>
      </c>
      <c r="L8" s="54" t="s">
        <v>43</v>
      </c>
      <c r="M8" s="245" t="s">
        <v>43</v>
      </c>
    </row>
    <row r="9" spans="1:16" ht="30" customHeight="1" thickTop="1" thickBot="1">
      <c r="A9" s="32">
        <f>Metryka!$C$3</f>
        <v>0</v>
      </c>
      <c r="B9" s="381">
        <v>0</v>
      </c>
      <c r="C9" s="433">
        <v>0</v>
      </c>
      <c r="D9" s="430">
        <v>0</v>
      </c>
      <c r="E9" s="356">
        <v>0</v>
      </c>
      <c r="F9" s="382">
        <v>0</v>
      </c>
      <c r="G9" s="357">
        <v>0</v>
      </c>
      <c r="H9" s="438">
        <f>B9+D9+G9</f>
        <v>0</v>
      </c>
      <c r="I9" s="430">
        <v>0</v>
      </c>
      <c r="J9" s="433">
        <v>0</v>
      </c>
      <c r="K9" s="430">
        <v>0</v>
      </c>
      <c r="L9" s="357">
        <v>0</v>
      </c>
      <c r="M9" s="383">
        <f>I9+K9+L9</f>
        <v>0</v>
      </c>
      <c r="N9" s="29">
        <f>Metryka!$C$21</f>
        <v>0</v>
      </c>
      <c r="O9" s="40">
        <f>Metryka!$D$21</f>
        <v>0</v>
      </c>
      <c r="P9" s="29">
        <f>Metryka!$E$21</f>
        <v>0</v>
      </c>
    </row>
    <row r="10" spans="1:16" ht="15" customHeight="1"/>
    <row r="11" spans="1:16" ht="15" customHeight="1"/>
    <row r="12" spans="1:16" ht="15" customHeight="1"/>
    <row r="13" spans="1:16" ht="15" customHeight="1"/>
    <row r="14" spans="1:16" ht="15" customHeight="1"/>
    <row r="15" spans="1:16" ht="15" customHeight="1"/>
    <row r="16" spans="1: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sheetData>
  <pageMargins left="0.7" right="0.7" top="0.75" bottom="0.75" header="0.3" footer="0.3"/>
  <pageSetup paperSize="9" scale="61"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M21"/>
  <sheetViews>
    <sheetView topLeftCell="B1" zoomScaleNormal="100" workbookViewId="0">
      <selection activeCell="B1" sqref="B1"/>
    </sheetView>
  </sheetViews>
  <sheetFormatPr defaultColWidth="9.140625" defaultRowHeight="12.75"/>
  <cols>
    <col min="1" max="1" width="9.140625" style="1" hidden="1" customWidth="1"/>
    <col min="2" max="3" width="25.7109375" style="1" customWidth="1"/>
    <col min="4" max="4" width="74.28515625" style="1" customWidth="1"/>
    <col min="5" max="7" width="9.140625" style="1" hidden="1" customWidth="1"/>
    <col min="8" max="16384" width="9.140625" style="1"/>
  </cols>
  <sheetData>
    <row r="1" spans="1:13" ht="15" customHeight="1">
      <c r="B1" s="148">
        <f>Metryka!C3</f>
        <v>0</v>
      </c>
      <c r="C1" s="7"/>
      <c r="D1" s="7"/>
      <c r="E1" s="7"/>
      <c r="F1" s="7"/>
    </row>
    <row r="2" spans="1:13" ht="15" customHeight="1" thickBot="1">
      <c r="B2" s="94" t="s">
        <v>227</v>
      </c>
      <c r="C2" s="13"/>
      <c r="D2" s="7"/>
      <c r="E2" s="7"/>
      <c r="F2" s="7"/>
    </row>
    <row r="3" spans="1:13" ht="60" customHeight="1">
      <c r="A3" s="4"/>
      <c r="B3" s="479" t="s">
        <v>108</v>
      </c>
      <c r="C3" s="480"/>
      <c r="E3" s="7"/>
      <c r="F3" s="7"/>
    </row>
    <row r="4" spans="1:13" ht="30" customHeight="1" thickBot="1">
      <c r="A4" s="4"/>
      <c r="B4" s="185"/>
      <c r="C4" s="11"/>
      <c r="E4" s="7"/>
      <c r="F4" s="7"/>
    </row>
    <row r="5" spans="1:13" ht="15" customHeight="1" thickBot="1">
      <c r="B5" s="346"/>
      <c r="C5" s="347"/>
      <c r="D5" s="2"/>
      <c r="E5" s="7"/>
      <c r="F5" s="7"/>
    </row>
    <row r="6" spans="1:13" ht="45" hidden="1" customHeight="1" thickBot="1">
      <c r="B6" s="94"/>
      <c r="C6" s="13"/>
      <c r="D6" s="348" t="s">
        <v>226</v>
      </c>
      <c r="E6" s="7"/>
      <c r="F6" s="7"/>
    </row>
    <row r="7" spans="1:13" ht="75" customHeight="1" thickBot="1">
      <c r="A7" s="1">
        <f>Metryka!$C$3</f>
        <v>0</v>
      </c>
      <c r="B7" s="477" t="s">
        <v>109</v>
      </c>
      <c r="C7" s="478"/>
      <c r="D7" s="186"/>
      <c r="E7" s="7">
        <f>Metryka!$C$22</f>
        <v>0</v>
      </c>
      <c r="F7" s="149">
        <f>Metryka!$D$22</f>
        <v>0</v>
      </c>
      <c r="G7" s="7">
        <f>Metryka!$E$22</f>
        <v>0</v>
      </c>
    </row>
    <row r="8" spans="1:13" ht="15" customHeight="1">
      <c r="B8" s="66"/>
      <c r="C8" s="187"/>
      <c r="D8" s="7"/>
      <c r="E8" s="188"/>
      <c r="F8" s="7"/>
    </row>
    <row r="9" spans="1:13" ht="15" customHeight="1">
      <c r="B9" s="28"/>
      <c r="C9" s="28"/>
      <c r="D9" s="28"/>
      <c r="E9" s="28"/>
      <c r="F9" s="28"/>
      <c r="G9" s="28"/>
      <c r="H9" s="28"/>
      <c r="I9" s="28"/>
      <c r="J9" s="28"/>
      <c r="K9" s="28"/>
      <c r="L9" s="28"/>
      <c r="M9" s="28"/>
    </row>
    <row r="10" spans="1:13">
      <c r="B10" s="28"/>
      <c r="C10" s="28"/>
      <c r="D10" s="28"/>
      <c r="E10" s="28"/>
      <c r="F10" s="28"/>
      <c r="G10" s="28"/>
      <c r="H10" s="28"/>
      <c r="I10" s="28"/>
      <c r="J10" s="28"/>
      <c r="K10" s="28"/>
      <c r="L10" s="28"/>
      <c r="M10" s="28"/>
    </row>
    <row r="11" spans="1:13">
      <c r="B11" s="28"/>
      <c r="C11" s="28"/>
      <c r="D11" s="28"/>
      <c r="E11" s="28"/>
      <c r="F11" s="28"/>
      <c r="G11" s="28"/>
      <c r="H11" s="28"/>
      <c r="I11" s="28"/>
      <c r="J11" s="28"/>
      <c r="K11" s="28"/>
      <c r="L11" s="28"/>
      <c r="M11" s="28"/>
    </row>
    <row r="12" spans="1:13">
      <c r="B12" s="28"/>
      <c r="C12" s="28"/>
      <c r="D12" s="28"/>
      <c r="E12" s="28"/>
      <c r="F12" s="28"/>
      <c r="G12" s="28"/>
      <c r="H12" s="28"/>
      <c r="I12" s="28"/>
      <c r="J12" s="28"/>
      <c r="K12" s="28"/>
      <c r="L12" s="28"/>
      <c r="M12" s="28"/>
    </row>
    <row r="13" spans="1:13">
      <c r="B13" s="28"/>
      <c r="C13" s="28"/>
      <c r="D13" s="28"/>
      <c r="E13" s="28"/>
      <c r="F13" s="28"/>
      <c r="G13" s="28"/>
      <c r="H13" s="28"/>
      <c r="I13" s="28"/>
      <c r="J13" s="28"/>
      <c r="K13" s="28"/>
      <c r="L13" s="28"/>
      <c r="M13" s="28"/>
    </row>
    <row r="14" spans="1:13">
      <c r="B14" s="28"/>
      <c r="C14" s="28"/>
      <c r="D14" s="28"/>
      <c r="E14" s="28"/>
      <c r="F14" s="28"/>
      <c r="G14" s="28"/>
      <c r="H14" s="28"/>
      <c r="I14" s="28"/>
      <c r="J14" s="28"/>
      <c r="K14" s="28"/>
      <c r="L14" s="28"/>
      <c r="M14" s="28"/>
    </row>
    <row r="15" spans="1:13">
      <c r="B15" s="28"/>
      <c r="C15" s="28"/>
      <c r="D15" s="28"/>
      <c r="E15" s="28"/>
      <c r="F15" s="28"/>
      <c r="G15" s="28"/>
      <c r="H15" s="28"/>
      <c r="I15" s="28"/>
      <c r="J15" s="28"/>
      <c r="K15" s="28"/>
      <c r="L15" s="28"/>
      <c r="M15" s="28"/>
    </row>
    <row r="16" spans="1:13">
      <c r="B16" s="28"/>
      <c r="C16" s="28"/>
      <c r="D16" s="28"/>
      <c r="E16" s="28"/>
      <c r="F16" s="28"/>
      <c r="G16" s="28"/>
      <c r="H16" s="28"/>
      <c r="I16" s="28"/>
      <c r="J16" s="28"/>
      <c r="K16" s="28"/>
      <c r="L16" s="28"/>
      <c r="M16" s="28"/>
    </row>
    <row r="17" spans="2:13">
      <c r="B17" s="28"/>
      <c r="C17" s="28"/>
      <c r="D17" s="28"/>
      <c r="E17" s="28"/>
      <c r="F17" s="28"/>
      <c r="G17" s="28"/>
      <c r="H17" s="28"/>
      <c r="I17" s="28"/>
      <c r="J17" s="28"/>
      <c r="K17" s="28"/>
      <c r="L17" s="28"/>
      <c r="M17" s="28"/>
    </row>
    <row r="18" spans="2:13">
      <c r="B18" s="28"/>
      <c r="C18" s="28"/>
      <c r="D18" s="28"/>
      <c r="E18" s="28"/>
      <c r="F18" s="28"/>
      <c r="G18" s="28"/>
      <c r="H18" s="28"/>
      <c r="I18" s="28"/>
      <c r="J18" s="28"/>
      <c r="K18" s="28"/>
      <c r="L18" s="28"/>
      <c r="M18" s="28"/>
    </row>
    <row r="19" spans="2:13">
      <c r="B19" s="28"/>
      <c r="C19" s="28"/>
      <c r="D19" s="28"/>
      <c r="E19" s="28"/>
      <c r="F19" s="28"/>
      <c r="G19" s="28"/>
      <c r="H19" s="28"/>
      <c r="I19" s="28"/>
      <c r="J19" s="28"/>
      <c r="K19" s="28"/>
      <c r="L19" s="28"/>
      <c r="M19" s="28"/>
    </row>
    <row r="20" spans="2:13">
      <c r="B20" s="28"/>
      <c r="C20" s="28"/>
      <c r="D20" s="28"/>
      <c r="E20" s="28"/>
      <c r="F20" s="28"/>
      <c r="G20" s="28"/>
      <c r="H20" s="28"/>
      <c r="I20" s="28"/>
      <c r="J20" s="28"/>
      <c r="K20" s="28"/>
      <c r="L20" s="28"/>
      <c r="M20" s="28"/>
    </row>
    <row r="21" spans="2:13">
      <c r="B21" s="28"/>
      <c r="C21" s="28"/>
      <c r="D21" s="28"/>
      <c r="E21" s="28"/>
      <c r="F21" s="28"/>
      <c r="G21" s="28"/>
      <c r="H21" s="28"/>
      <c r="I21" s="28"/>
      <c r="J21" s="28"/>
      <c r="K21" s="28"/>
      <c r="L21" s="28"/>
      <c r="M21" s="28"/>
    </row>
  </sheetData>
  <sheetProtection formatCells="0"/>
  <mergeCells count="2">
    <mergeCell ref="B7:C7"/>
    <mergeCell ref="B3:C3"/>
  </mergeCells>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Option Button 1">
              <controlPr defaultSize="0" autoFill="0" autoLine="0" autoPict="0">
                <anchor moveWithCells="1">
                  <from>
                    <xdr:col>1</xdr:col>
                    <xdr:colOff>628650</xdr:colOff>
                    <xdr:row>3</xdr:row>
                    <xdr:rowOff>104775</xdr:rowOff>
                  </from>
                  <to>
                    <xdr:col>1</xdr:col>
                    <xdr:colOff>1095375</xdr:colOff>
                    <xdr:row>3</xdr:row>
                    <xdr:rowOff>266700</xdr:rowOff>
                  </to>
                </anchor>
              </controlPr>
            </control>
          </mc:Choice>
        </mc:AlternateContent>
        <mc:AlternateContent xmlns:mc="http://schemas.openxmlformats.org/markup-compatibility/2006">
          <mc:Choice Requires="x14">
            <control shapeId="19458" r:id="rId5" name="Option Button 2">
              <controlPr defaultSize="0" autoFill="0" autoLine="0" autoPict="0">
                <anchor moveWithCells="1">
                  <from>
                    <xdr:col>2</xdr:col>
                    <xdr:colOff>638175</xdr:colOff>
                    <xdr:row>3</xdr:row>
                    <xdr:rowOff>114300</xdr:rowOff>
                  </from>
                  <to>
                    <xdr:col>2</xdr:col>
                    <xdr:colOff>1085850</xdr:colOff>
                    <xdr:row>3</xdr:row>
                    <xdr:rowOff>266700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9"/>
  <sheetViews>
    <sheetView topLeftCell="B1" zoomScaleNormal="100" workbookViewId="0">
      <selection activeCell="B1" sqref="B1"/>
    </sheetView>
  </sheetViews>
  <sheetFormatPr defaultColWidth="9.140625" defaultRowHeight="12.75"/>
  <cols>
    <col min="1" max="1" width="9.140625" style="29" hidden="1" customWidth="1"/>
    <col min="2" max="2" width="12.85546875" style="29" customWidth="1"/>
    <col min="3" max="3" width="16.5703125" style="29" customWidth="1"/>
    <col min="4" max="4" width="14.28515625" style="29" customWidth="1"/>
    <col min="5" max="5" width="20" style="29" customWidth="1"/>
    <col min="6" max="6" width="14.28515625" style="29" customWidth="1"/>
    <col min="7" max="7" width="19.85546875" style="29" customWidth="1"/>
    <col min="8" max="8" width="17.42578125" style="29" customWidth="1"/>
    <col min="9" max="9" width="16.42578125" style="29" customWidth="1"/>
    <col min="10" max="10" width="16.140625" style="29" customWidth="1"/>
    <col min="11" max="13" width="2" style="29" hidden="1" customWidth="1"/>
    <col min="14" max="14" width="9.140625" style="29"/>
    <col min="15" max="15" width="37.140625" style="29" customWidth="1"/>
    <col min="16" max="16384" width="9.140625" style="29"/>
  </cols>
  <sheetData>
    <row r="1" spans="1:15" ht="15" customHeight="1">
      <c r="B1" s="85">
        <f>Metryka!C3</f>
        <v>0</v>
      </c>
      <c r="C1" s="85"/>
      <c r="D1" s="85"/>
      <c r="E1" s="85"/>
      <c r="F1" s="85"/>
      <c r="G1" s="85"/>
      <c r="H1" s="85"/>
      <c r="I1" s="85"/>
      <c r="J1" s="85"/>
    </row>
    <row r="2" spans="1:15" ht="15" customHeight="1" thickBot="1">
      <c r="B2" s="94" t="s">
        <v>403</v>
      </c>
      <c r="C2" s="94"/>
      <c r="D2" s="94"/>
      <c r="E2" s="94"/>
      <c r="F2" s="94"/>
      <c r="G2" s="94"/>
      <c r="H2" s="94"/>
      <c r="I2" s="94"/>
      <c r="J2" s="94"/>
      <c r="K2" s="66"/>
      <c r="L2" s="66"/>
    </row>
    <row r="3" spans="1:15" ht="45" hidden="1" customHeight="1" thickBot="1">
      <c r="A3" s="32"/>
      <c r="B3" s="227" t="s">
        <v>263</v>
      </c>
      <c r="C3" s="228" t="s">
        <v>367</v>
      </c>
      <c r="D3" s="228" t="s">
        <v>264</v>
      </c>
      <c r="E3" s="228" t="s">
        <v>368</v>
      </c>
      <c r="F3" s="228" t="s">
        <v>265</v>
      </c>
      <c r="G3" s="439" t="s">
        <v>369</v>
      </c>
      <c r="H3" s="233" t="s">
        <v>405</v>
      </c>
      <c r="I3" s="234" t="s">
        <v>406</v>
      </c>
      <c r="J3" s="229" t="s">
        <v>407</v>
      </c>
      <c r="K3" s="66"/>
      <c r="L3" s="66"/>
    </row>
    <row r="4" spans="1:15" ht="30.75" customHeight="1">
      <c r="A4" s="32"/>
      <c r="B4" s="408"/>
      <c r="C4" s="416" t="s">
        <v>13</v>
      </c>
      <c r="D4" s="414" t="s">
        <v>372</v>
      </c>
      <c r="E4" s="409"/>
      <c r="F4" s="417" t="s">
        <v>373</v>
      </c>
      <c r="G4" s="440"/>
      <c r="H4" s="444" t="s">
        <v>13</v>
      </c>
      <c r="I4" s="445" t="s">
        <v>372</v>
      </c>
      <c r="J4" s="446" t="s">
        <v>373</v>
      </c>
      <c r="K4" s="66"/>
      <c r="L4" s="66"/>
    </row>
    <row r="5" spans="1:15" ht="60" customHeight="1">
      <c r="A5" s="32"/>
      <c r="B5" s="406" t="s">
        <v>402</v>
      </c>
      <c r="C5" s="410" t="s">
        <v>371</v>
      </c>
      <c r="D5" s="406" t="s">
        <v>402</v>
      </c>
      <c r="E5" s="410" t="s">
        <v>371</v>
      </c>
      <c r="F5" s="406" t="s">
        <v>402</v>
      </c>
      <c r="G5" s="441" t="s">
        <v>371</v>
      </c>
      <c r="H5" s="406" t="s">
        <v>404</v>
      </c>
      <c r="I5" s="406" t="s">
        <v>404</v>
      </c>
      <c r="J5" s="410" t="s">
        <v>404</v>
      </c>
      <c r="O5" s="355" t="s">
        <v>231</v>
      </c>
    </row>
    <row r="6" spans="1:15" ht="15" customHeight="1">
      <c r="A6" s="32"/>
      <c r="B6" s="407" t="s">
        <v>35</v>
      </c>
      <c r="C6" s="411" t="s">
        <v>370</v>
      </c>
      <c r="D6" s="407" t="s">
        <v>35</v>
      </c>
      <c r="E6" s="411" t="s">
        <v>370</v>
      </c>
      <c r="F6" s="407" t="s">
        <v>35</v>
      </c>
      <c r="G6" s="442" t="s">
        <v>370</v>
      </c>
      <c r="H6" s="407" t="s">
        <v>35</v>
      </c>
      <c r="I6" s="407" t="s">
        <v>35</v>
      </c>
      <c r="J6" s="411" t="s">
        <v>35</v>
      </c>
    </row>
    <row r="7" spans="1:15" ht="30" customHeight="1" thickBot="1">
      <c r="A7" s="32">
        <f>Metryka!$C$3</f>
        <v>0</v>
      </c>
      <c r="B7" s="412">
        <v>0</v>
      </c>
      <c r="C7" s="413">
        <v>0</v>
      </c>
      <c r="D7" s="415">
        <v>0</v>
      </c>
      <c r="E7" s="413">
        <v>0</v>
      </c>
      <c r="F7" s="415">
        <v>0</v>
      </c>
      <c r="G7" s="443">
        <v>0</v>
      </c>
      <c r="H7" s="415">
        <v>0</v>
      </c>
      <c r="I7" s="415">
        <v>0</v>
      </c>
      <c r="J7" s="413">
        <v>0</v>
      </c>
      <c r="K7" s="29">
        <f>Metryka!$C$23</f>
        <v>0</v>
      </c>
      <c r="L7" s="40">
        <f>Metryka!$D$23</f>
        <v>0</v>
      </c>
      <c r="M7" s="29">
        <f>Metryka!$E$23</f>
        <v>0</v>
      </c>
    </row>
    <row r="8" spans="1:15" ht="15" customHeight="1"/>
    <row r="9" spans="1:15" ht="15" customHeight="1"/>
    <row r="10" spans="1:15" ht="15" customHeight="1"/>
    <row r="11" spans="1:15" ht="15" customHeight="1"/>
    <row r="12" spans="1:15" ht="15" customHeight="1"/>
    <row r="13" spans="1:15" ht="15" customHeight="1"/>
    <row r="14" spans="1:15" ht="15" customHeight="1"/>
    <row r="15" spans="1:15" ht="15" customHeight="1"/>
    <row r="16" spans="1:15"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sheetData>
  <pageMargins left="0.7" right="0.7" top="0.75" bottom="0.75" header="0.3" footer="0.3"/>
  <pageSetup paperSize="9" scale="61" orientation="landscape" r:id="rId1"/>
  <colBreaks count="1" manualBreakCount="1">
    <brk id="1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R22"/>
  <sheetViews>
    <sheetView topLeftCell="B1" zoomScaleNormal="100" workbookViewId="0">
      <selection activeCell="B1" sqref="B1"/>
    </sheetView>
  </sheetViews>
  <sheetFormatPr defaultColWidth="9.140625" defaultRowHeight="12.75"/>
  <cols>
    <col min="1" max="1" width="9.140625" style="29" hidden="1" customWidth="1"/>
    <col min="2" max="14" width="14.28515625" style="29" customWidth="1"/>
    <col min="15" max="15" width="20" style="29" customWidth="1"/>
    <col min="16" max="18" width="9.140625" style="29" hidden="1" customWidth="1"/>
    <col min="19" max="16384" width="9.140625" style="29"/>
  </cols>
  <sheetData>
    <row r="1" spans="1:18" ht="15" customHeight="1">
      <c r="B1" s="85">
        <f>Metryka!C3</f>
        <v>0</v>
      </c>
    </row>
    <row r="2" spans="1:18" ht="15" customHeight="1" thickBot="1">
      <c r="B2" s="94" t="s">
        <v>360</v>
      </c>
      <c r="C2" s="94"/>
      <c r="D2" s="94"/>
      <c r="E2" s="94"/>
      <c r="F2" s="94"/>
      <c r="G2" s="94"/>
      <c r="H2" s="94"/>
      <c r="I2" s="94"/>
      <c r="J2" s="94"/>
      <c r="K2" s="94"/>
      <c r="L2" s="94"/>
      <c r="M2" s="94"/>
      <c r="N2" s="94"/>
      <c r="O2" s="94"/>
    </row>
    <row r="3" spans="1:18" ht="45" hidden="1" customHeight="1" thickBot="1">
      <c r="A3" s="32"/>
      <c r="B3" s="349" t="s">
        <v>246</v>
      </c>
      <c r="C3" s="349" t="s">
        <v>247</v>
      </c>
      <c r="D3" s="349" t="s">
        <v>248</v>
      </c>
      <c r="E3" s="349" t="s">
        <v>258</v>
      </c>
      <c r="F3" s="349" t="s">
        <v>259</v>
      </c>
      <c r="G3" s="349" t="s">
        <v>249</v>
      </c>
      <c r="H3" s="349" t="s">
        <v>250</v>
      </c>
      <c r="I3" s="349" t="s">
        <v>251</v>
      </c>
      <c r="J3" s="349" t="s">
        <v>252</v>
      </c>
      <c r="K3" s="349" t="s">
        <v>253</v>
      </c>
      <c r="L3" s="349" t="s">
        <v>254</v>
      </c>
      <c r="M3" s="349" t="s">
        <v>255</v>
      </c>
      <c r="N3" s="349" t="s">
        <v>256</v>
      </c>
      <c r="O3" s="350" t="s">
        <v>257</v>
      </c>
    </row>
    <row r="4" spans="1:18" ht="15" customHeight="1">
      <c r="A4" s="32"/>
      <c r="B4" s="351"/>
      <c r="C4" s="351"/>
      <c r="D4" s="267">
        <v>2019</v>
      </c>
      <c r="E4" s="351"/>
      <c r="F4" s="352"/>
      <c r="G4" s="351"/>
      <c r="H4" s="267" t="s">
        <v>400</v>
      </c>
      <c r="I4" s="351"/>
      <c r="J4" s="352"/>
      <c r="K4" s="351"/>
      <c r="L4" s="267" t="s">
        <v>401</v>
      </c>
      <c r="M4" s="267"/>
      <c r="N4" s="353"/>
      <c r="O4" s="399"/>
    </row>
    <row r="5" spans="1:18" ht="15" customHeight="1">
      <c r="A5" s="32"/>
      <c r="B5" s="354"/>
      <c r="C5" s="75"/>
      <c r="D5" s="73" t="s">
        <v>27</v>
      </c>
      <c r="E5" s="73"/>
      <c r="F5" s="298"/>
      <c r="G5" s="73"/>
      <c r="H5" s="73" t="s">
        <v>229</v>
      </c>
      <c r="I5" s="73"/>
      <c r="J5" s="298"/>
      <c r="K5" s="73"/>
      <c r="L5" s="73" t="s">
        <v>229</v>
      </c>
      <c r="M5" s="73"/>
      <c r="N5" s="298"/>
      <c r="O5" s="365"/>
    </row>
    <row r="6" spans="1:18" ht="60" customHeight="1">
      <c r="A6" s="32"/>
      <c r="B6" s="128" t="s">
        <v>13</v>
      </c>
      <c r="C6" s="63" t="s">
        <v>242</v>
      </c>
      <c r="D6" s="63" t="s">
        <v>243</v>
      </c>
      <c r="E6" s="63" t="s">
        <v>244</v>
      </c>
      <c r="F6" s="62" t="s">
        <v>245</v>
      </c>
      <c r="G6" s="63" t="s">
        <v>235</v>
      </c>
      <c r="H6" s="63" t="s">
        <v>234</v>
      </c>
      <c r="I6" s="63" t="s">
        <v>232</v>
      </c>
      <c r="J6" s="62" t="s">
        <v>233</v>
      </c>
      <c r="K6" s="63" t="s">
        <v>235</v>
      </c>
      <c r="L6" s="63" t="s">
        <v>234</v>
      </c>
      <c r="M6" s="63" t="s">
        <v>232</v>
      </c>
      <c r="N6" s="62" t="s">
        <v>233</v>
      </c>
      <c r="O6" s="103" t="s">
        <v>361</v>
      </c>
    </row>
    <row r="7" spans="1:18" ht="15" customHeight="1" thickBot="1">
      <c r="A7" s="32"/>
      <c r="B7" s="129" t="s">
        <v>230</v>
      </c>
      <c r="C7" s="54" t="s">
        <v>230</v>
      </c>
      <c r="D7" s="54" t="s">
        <v>230</v>
      </c>
      <c r="E7" s="54" t="s">
        <v>230</v>
      </c>
      <c r="F7" s="53" t="s">
        <v>230</v>
      </c>
      <c r="G7" s="129" t="s">
        <v>230</v>
      </c>
      <c r="H7" s="54" t="s">
        <v>230</v>
      </c>
      <c r="I7" s="54" t="s">
        <v>230</v>
      </c>
      <c r="J7" s="53" t="s">
        <v>230</v>
      </c>
      <c r="K7" s="129" t="s">
        <v>230</v>
      </c>
      <c r="L7" s="54" t="s">
        <v>230</v>
      </c>
      <c r="M7" s="54" t="s">
        <v>230</v>
      </c>
      <c r="N7" s="53" t="s">
        <v>230</v>
      </c>
      <c r="O7" s="191" t="s">
        <v>43</v>
      </c>
    </row>
    <row r="8" spans="1:18" ht="15" customHeight="1" thickTop="1" thickBot="1">
      <c r="A8" s="32">
        <f>Metryka!$C$3</f>
        <v>0</v>
      </c>
      <c r="B8" s="400"/>
      <c r="C8" s="401"/>
      <c r="D8" s="401"/>
      <c r="E8" s="401"/>
      <c r="F8" s="402"/>
      <c r="G8" s="403"/>
      <c r="H8" s="401"/>
      <c r="I8" s="401"/>
      <c r="J8" s="402"/>
      <c r="K8" s="403"/>
      <c r="L8" s="401"/>
      <c r="M8" s="401"/>
      <c r="N8" s="402"/>
      <c r="O8" s="404"/>
      <c r="P8" s="29">
        <f>Metryka!$C$24</f>
        <v>0</v>
      </c>
      <c r="Q8" s="40">
        <f>Metryka!$D$24</f>
        <v>0</v>
      </c>
      <c r="R8" s="29">
        <f>Metryka!$E$24</f>
        <v>0</v>
      </c>
    </row>
    <row r="9" spans="1:18" ht="15" customHeight="1"/>
    <row r="10" spans="1:18" ht="15" customHeight="1"/>
    <row r="11" spans="1:18" ht="15" customHeight="1"/>
    <row r="22" spans="5:5">
      <c r="E22" s="30"/>
    </row>
  </sheetData>
  <pageMargins left="0.7" right="0.7" top="0.75" bottom="0.75" header="0.3" footer="0.3"/>
  <pageSetup paperSize="9" scale="6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H11"/>
  <sheetViews>
    <sheetView topLeftCell="B1" zoomScaleNormal="100" workbookViewId="0">
      <selection activeCell="B1" sqref="B1"/>
    </sheetView>
  </sheetViews>
  <sheetFormatPr defaultColWidth="9.140625" defaultRowHeight="12.75"/>
  <cols>
    <col min="1" max="1" width="9.140625" style="29" hidden="1" customWidth="1"/>
    <col min="2" max="5" width="17.140625" style="29" customWidth="1"/>
    <col min="6" max="8" width="9.140625" style="29" hidden="1" customWidth="1"/>
    <col min="9" max="16384" width="9.140625" style="29"/>
  </cols>
  <sheetData>
    <row r="1" spans="1:8" ht="15" customHeight="1">
      <c r="B1" s="85">
        <f>Metryka!C3</f>
        <v>0</v>
      </c>
    </row>
    <row r="2" spans="1:8" ht="15" customHeight="1" thickBot="1">
      <c r="B2" s="94" t="s">
        <v>374</v>
      </c>
      <c r="C2" s="94"/>
      <c r="D2" s="94"/>
      <c r="E2" s="94"/>
    </row>
    <row r="3" spans="1:8" ht="45" hidden="1" customHeight="1" thickBot="1">
      <c r="A3" s="32"/>
      <c r="B3" s="349" t="s">
        <v>260</v>
      </c>
      <c r="C3" s="349" t="s">
        <v>261</v>
      </c>
      <c r="D3" s="349" t="s">
        <v>262</v>
      </c>
      <c r="E3" s="226" t="s">
        <v>261</v>
      </c>
    </row>
    <row r="4" spans="1:8" ht="15" customHeight="1">
      <c r="A4" s="32"/>
      <c r="B4" s="364"/>
      <c r="C4" s="267"/>
      <c r="D4" s="267">
        <v>2019</v>
      </c>
      <c r="E4" s="353"/>
    </row>
    <row r="5" spans="1:8" ht="15" customHeight="1">
      <c r="A5" s="32"/>
      <c r="B5" s="361" t="s">
        <v>238</v>
      </c>
      <c r="C5" s="362"/>
      <c r="D5" s="363" t="s">
        <v>239</v>
      </c>
      <c r="E5" s="298"/>
    </row>
    <row r="6" spans="1:8" ht="60" customHeight="1">
      <c r="A6" s="32"/>
      <c r="B6" s="128" t="s">
        <v>236</v>
      </c>
      <c r="C6" s="63" t="s">
        <v>237</v>
      </c>
      <c r="D6" s="63" t="s">
        <v>240</v>
      </c>
      <c r="E6" s="62" t="s">
        <v>241</v>
      </c>
    </row>
    <row r="7" spans="1:8" ht="15" customHeight="1" thickBot="1">
      <c r="A7" s="32"/>
      <c r="B7" s="129" t="s">
        <v>43</v>
      </c>
      <c r="C7" s="54" t="s">
        <v>43</v>
      </c>
      <c r="D7" s="54" t="s">
        <v>34</v>
      </c>
      <c r="E7" s="53" t="s">
        <v>34</v>
      </c>
    </row>
    <row r="8" spans="1:8" ht="15" customHeight="1" thickTop="1" thickBot="1">
      <c r="A8" s="32">
        <f>Metryka!$C$3</f>
        <v>0</v>
      </c>
      <c r="B8" s="359"/>
      <c r="C8" s="360"/>
      <c r="D8" s="358"/>
      <c r="E8" s="398"/>
      <c r="F8" s="29">
        <f>Metryka!$C$25</f>
        <v>0</v>
      </c>
      <c r="G8" s="40">
        <f>Metryka!$D$25</f>
        <v>0</v>
      </c>
      <c r="H8" s="29">
        <f>Metryka!$E$25</f>
        <v>0</v>
      </c>
    </row>
    <row r="9" spans="1:8" ht="15" customHeight="1"/>
    <row r="10" spans="1:8" ht="15" customHeight="1"/>
    <row r="11" spans="1:8" ht="15" customHeight="1"/>
  </sheetData>
  <pageMargins left="0.7" right="0.7" top="0.75" bottom="0.75" header="0.3" footer="0.3"/>
  <pageSetup paperSize="9" scale="6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R60"/>
  <sheetViews>
    <sheetView topLeftCell="B1" zoomScaleNormal="100" workbookViewId="0">
      <selection activeCell="B3" sqref="A3:XFD3"/>
    </sheetView>
  </sheetViews>
  <sheetFormatPr defaultColWidth="9.140625" defaultRowHeight="12.75"/>
  <cols>
    <col min="1" max="1" width="9.140625" style="29" hidden="1" customWidth="1"/>
    <col min="2" max="2" width="25.7109375" style="29" customWidth="1"/>
    <col min="3" max="15" width="14.28515625" style="29" customWidth="1"/>
    <col min="16" max="18" width="9.140625" style="29" hidden="1" customWidth="1"/>
    <col min="19" max="16384" width="9.140625" style="29"/>
  </cols>
  <sheetData>
    <row r="1" spans="1:18" ht="15" customHeight="1">
      <c r="B1" s="85">
        <f>Metryka!C3</f>
        <v>0</v>
      </c>
    </row>
    <row r="2" spans="1:18" ht="15" customHeight="1" thickBot="1">
      <c r="B2" s="230" t="s">
        <v>379</v>
      </c>
      <c r="C2" s="231"/>
      <c r="D2" s="231"/>
      <c r="E2" s="231"/>
      <c r="F2" s="231"/>
      <c r="G2" s="231"/>
      <c r="H2" s="231"/>
      <c r="I2" s="231"/>
      <c r="J2" s="231"/>
      <c r="K2" s="232"/>
      <c r="L2" s="232"/>
      <c r="M2" s="232"/>
      <c r="N2" s="232"/>
      <c r="O2" s="232"/>
    </row>
    <row r="3" spans="1:18" ht="45" hidden="1" customHeight="1" thickBot="1">
      <c r="B3" s="233" t="s">
        <v>266</v>
      </c>
      <c r="C3" s="234" t="s">
        <v>267</v>
      </c>
      <c r="D3" s="234" t="s">
        <v>268</v>
      </c>
      <c r="E3" s="234" t="s">
        <v>269</v>
      </c>
      <c r="F3" s="234" t="s">
        <v>270</v>
      </c>
      <c r="G3" s="234" t="s">
        <v>271</v>
      </c>
      <c r="H3" s="234" t="s">
        <v>272</v>
      </c>
      <c r="I3" s="234" t="s">
        <v>273</v>
      </c>
      <c r="J3" s="234" t="s">
        <v>274</v>
      </c>
      <c r="K3" s="234" t="s">
        <v>275</v>
      </c>
      <c r="L3" s="234" t="s">
        <v>276</v>
      </c>
      <c r="M3" s="234" t="s">
        <v>277</v>
      </c>
      <c r="N3" s="234" t="s">
        <v>278</v>
      </c>
      <c r="O3" s="235" t="s">
        <v>279</v>
      </c>
      <c r="P3" s="203"/>
    </row>
    <row r="4" spans="1:18" ht="15" customHeight="1">
      <c r="A4" s="32"/>
      <c r="B4" s="236"/>
      <c r="C4" s="237">
        <v>2019</v>
      </c>
      <c r="D4" s="238"/>
      <c r="E4" s="239">
        <v>2020</v>
      </c>
      <c r="F4" s="240"/>
      <c r="G4" s="238"/>
      <c r="H4" s="238">
        <v>2021</v>
      </c>
      <c r="I4" s="241"/>
      <c r="J4" s="238"/>
      <c r="K4" s="238">
        <v>2022</v>
      </c>
      <c r="L4" s="241"/>
      <c r="M4" s="238"/>
      <c r="N4" s="238">
        <v>2023</v>
      </c>
      <c r="O4" s="241"/>
      <c r="P4" s="30"/>
    </row>
    <row r="5" spans="1:18" ht="75" customHeight="1">
      <c r="A5" s="32"/>
      <c r="B5" s="65" t="s">
        <v>119</v>
      </c>
      <c r="C5" s="242" t="s">
        <v>378</v>
      </c>
      <c r="D5" s="128" t="s">
        <v>120</v>
      </c>
      <c r="E5" s="63" t="s">
        <v>39</v>
      </c>
      <c r="F5" s="243" t="s">
        <v>40</v>
      </c>
      <c r="G5" s="128" t="s">
        <v>120</v>
      </c>
      <c r="H5" s="63" t="s">
        <v>39</v>
      </c>
      <c r="I5" s="243" t="s">
        <v>40</v>
      </c>
      <c r="J5" s="87" t="s">
        <v>120</v>
      </c>
      <c r="K5" s="87" t="s">
        <v>39</v>
      </c>
      <c r="L5" s="243" t="s">
        <v>40</v>
      </c>
      <c r="M5" s="128" t="s">
        <v>120</v>
      </c>
      <c r="N5" s="63" t="s">
        <v>39</v>
      </c>
      <c r="O5" s="244" t="s">
        <v>40</v>
      </c>
    </row>
    <row r="6" spans="1:18" ht="15" customHeight="1" thickBot="1">
      <c r="A6" s="32"/>
      <c r="B6" s="56"/>
      <c r="C6" s="123" t="s">
        <v>121</v>
      </c>
      <c r="D6" s="129" t="s">
        <v>121</v>
      </c>
      <c r="E6" s="54" t="s">
        <v>121</v>
      </c>
      <c r="F6" s="245" t="s">
        <v>121</v>
      </c>
      <c r="G6" s="129" t="s">
        <v>121</v>
      </c>
      <c r="H6" s="54" t="s">
        <v>121</v>
      </c>
      <c r="I6" s="245" t="s">
        <v>121</v>
      </c>
      <c r="J6" s="55" t="s">
        <v>121</v>
      </c>
      <c r="K6" s="55" t="s">
        <v>121</v>
      </c>
      <c r="L6" s="245" t="s">
        <v>121</v>
      </c>
      <c r="M6" s="129" t="s">
        <v>121</v>
      </c>
      <c r="N6" s="54" t="s">
        <v>121</v>
      </c>
      <c r="O6" s="245" t="s">
        <v>121</v>
      </c>
    </row>
    <row r="7" spans="1:18" ht="15" customHeight="1" thickTop="1">
      <c r="A7" s="32">
        <f>Metryka!$C$3</f>
        <v>0</v>
      </c>
      <c r="B7" s="246" t="s">
        <v>122</v>
      </c>
      <c r="C7" s="247"/>
      <c r="D7" s="110"/>
      <c r="E7" s="106"/>
      <c r="F7" s="248">
        <f t="shared" ref="F7:F18" si="0">D7-E7</f>
        <v>0</v>
      </c>
      <c r="G7" s="110"/>
      <c r="H7" s="106"/>
      <c r="I7" s="248">
        <f t="shared" ref="I7:I18" si="1">G7-H7</f>
        <v>0</v>
      </c>
      <c r="J7" s="214"/>
      <c r="K7" s="214"/>
      <c r="L7" s="248">
        <f t="shared" ref="L7:L18" si="2">J7-K7</f>
        <v>0</v>
      </c>
      <c r="M7" s="110"/>
      <c r="N7" s="106"/>
      <c r="O7" s="248">
        <f t="shared" ref="O7:O18" si="3">M7-N7</f>
        <v>0</v>
      </c>
      <c r="P7" s="29">
        <f>Metryka!$C$26</f>
        <v>0</v>
      </c>
      <c r="Q7" s="40">
        <f>Metryka!$D$26</f>
        <v>0</v>
      </c>
      <c r="R7" s="29">
        <f>Metryka!$E$26</f>
        <v>0</v>
      </c>
    </row>
    <row r="8" spans="1:18" ht="15" customHeight="1">
      <c r="A8" s="32">
        <f>Metryka!$C$3</f>
        <v>0</v>
      </c>
      <c r="B8" s="246" t="s">
        <v>123</v>
      </c>
      <c r="C8" s="249"/>
      <c r="D8" s="250"/>
      <c r="E8" s="251"/>
      <c r="F8" s="248">
        <f t="shared" si="0"/>
        <v>0</v>
      </c>
      <c r="G8" s="250"/>
      <c r="H8" s="251"/>
      <c r="I8" s="248">
        <f t="shared" si="1"/>
        <v>0</v>
      </c>
      <c r="J8" s="252"/>
      <c r="K8" s="252"/>
      <c r="L8" s="248">
        <f t="shared" si="2"/>
        <v>0</v>
      </c>
      <c r="M8" s="250"/>
      <c r="N8" s="251"/>
      <c r="O8" s="248">
        <f t="shared" si="3"/>
        <v>0</v>
      </c>
      <c r="P8" s="29">
        <f>Metryka!$C$26</f>
        <v>0</v>
      </c>
      <c r="Q8" s="40">
        <f>Metryka!$D$26</f>
        <v>0</v>
      </c>
      <c r="R8" s="29">
        <f>Metryka!$E$26</f>
        <v>0</v>
      </c>
    </row>
    <row r="9" spans="1:18" ht="15" customHeight="1">
      <c r="A9" s="32">
        <f>Metryka!$C$3</f>
        <v>0</v>
      </c>
      <c r="B9" s="246" t="s">
        <v>380</v>
      </c>
      <c r="C9" s="249"/>
      <c r="D9" s="250"/>
      <c r="E9" s="251"/>
      <c r="F9" s="248">
        <f t="shared" ref="F9" si="4">D9-E9</f>
        <v>0</v>
      </c>
      <c r="G9" s="250"/>
      <c r="H9" s="251"/>
      <c r="I9" s="248">
        <f t="shared" ref="I9" si="5">G9-H9</f>
        <v>0</v>
      </c>
      <c r="J9" s="252"/>
      <c r="K9" s="252"/>
      <c r="L9" s="248">
        <f t="shared" ref="L9" si="6">J9-K9</f>
        <v>0</v>
      </c>
      <c r="M9" s="250"/>
      <c r="N9" s="251"/>
      <c r="O9" s="248">
        <f t="shared" ref="O9" si="7">M9-N9</f>
        <v>0</v>
      </c>
      <c r="P9" s="29">
        <f>Metryka!$C$26</f>
        <v>0</v>
      </c>
      <c r="Q9" s="40">
        <f>Metryka!$D$26</f>
        <v>0</v>
      </c>
      <c r="R9" s="29">
        <f>Metryka!$E$26</f>
        <v>0</v>
      </c>
    </row>
    <row r="10" spans="1:18" ht="15" customHeight="1">
      <c r="A10" s="32">
        <f>Metryka!$C$3</f>
        <v>0</v>
      </c>
      <c r="B10" s="246" t="s">
        <v>124</v>
      </c>
      <c r="C10" s="249"/>
      <c r="D10" s="250"/>
      <c r="E10" s="251"/>
      <c r="F10" s="248">
        <f t="shared" si="0"/>
        <v>0</v>
      </c>
      <c r="G10" s="250"/>
      <c r="H10" s="251"/>
      <c r="I10" s="248">
        <f t="shared" si="1"/>
        <v>0</v>
      </c>
      <c r="J10" s="252"/>
      <c r="K10" s="252"/>
      <c r="L10" s="248">
        <f t="shared" si="2"/>
        <v>0</v>
      </c>
      <c r="M10" s="250"/>
      <c r="N10" s="251"/>
      <c r="O10" s="248">
        <f t="shared" si="3"/>
        <v>0</v>
      </c>
      <c r="P10" s="29">
        <f>Metryka!$C$26</f>
        <v>0</v>
      </c>
      <c r="Q10" s="40">
        <f>Metryka!$D$26</f>
        <v>0</v>
      </c>
      <c r="R10" s="29">
        <f>Metryka!$E$26</f>
        <v>0</v>
      </c>
    </row>
    <row r="11" spans="1:18" ht="15" customHeight="1">
      <c r="A11" s="32">
        <f>Metryka!$C$3</f>
        <v>0</v>
      </c>
      <c r="B11" s="246" t="s">
        <v>125</v>
      </c>
      <c r="C11" s="249"/>
      <c r="D11" s="250"/>
      <c r="E11" s="251"/>
      <c r="F11" s="248">
        <f t="shared" si="0"/>
        <v>0</v>
      </c>
      <c r="G11" s="250"/>
      <c r="H11" s="251"/>
      <c r="I11" s="248">
        <f t="shared" si="1"/>
        <v>0</v>
      </c>
      <c r="J11" s="252"/>
      <c r="K11" s="252"/>
      <c r="L11" s="248">
        <f t="shared" si="2"/>
        <v>0</v>
      </c>
      <c r="M11" s="250"/>
      <c r="N11" s="251"/>
      <c r="O11" s="248">
        <f t="shared" si="3"/>
        <v>0</v>
      </c>
      <c r="P11" s="29">
        <f>Metryka!$C$26</f>
        <v>0</v>
      </c>
      <c r="Q11" s="40">
        <f>Metryka!$D$26</f>
        <v>0</v>
      </c>
      <c r="R11" s="29">
        <f>Metryka!$E$26</f>
        <v>0</v>
      </c>
    </row>
    <row r="12" spans="1:18" ht="15" customHeight="1">
      <c r="A12" s="32">
        <f>Metryka!$C$3</f>
        <v>0</v>
      </c>
      <c r="B12" s="253" t="s">
        <v>126</v>
      </c>
      <c r="C12" s="249"/>
      <c r="D12" s="250"/>
      <c r="E12" s="251"/>
      <c r="F12" s="248">
        <f t="shared" si="0"/>
        <v>0</v>
      </c>
      <c r="G12" s="250"/>
      <c r="H12" s="251"/>
      <c r="I12" s="248">
        <f t="shared" si="1"/>
        <v>0</v>
      </c>
      <c r="J12" s="252"/>
      <c r="K12" s="252"/>
      <c r="L12" s="248">
        <f t="shared" si="2"/>
        <v>0</v>
      </c>
      <c r="M12" s="250"/>
      <c r="N12" s="251"/>
      <c r="O12" s="248">
        <f t="shared" si="3"/>
        <v>0</v>
      </c>
      <c r="P12" s="29">
        <f>Metryka!$C$26</f>
        <v>0</v>
      </c>
      <c r="Q12" s="40">
        <f>Metryka!$D$26</f>
        <v>0</v>
      </c>
      <c r="R12" s="29">
        <f>Metryka!$E$26</f>
        <v>0</v>
      </c>
    </row>
    <row r="13" spans="1:18" ht="15" customHeight="1">
      <c r="A13" s="32">
        <f>Metryka!$C$3</f>
        <v>0</v>
      </c>
      <c r="B13" s="189" t="s">
        <v>127</v>
      </c>
      <c r="C13" s="249"/>
      <c r="D13" s="250"/>
      <c r="E13" s="251"/>
      <c r="F13" s="254">
        <f t="shared" si="0"/>
        <v>0</v>
      </c>
      <c r="G13" s="250"/>
      <c r="H13" s="251"/>
      <c r="I13" s="254">
        <f t="shared" si="1"/>
        <v>0</v>
      </c>
      <c r="J13" s="252"/>
      <c r="K13" s="252"/>
      <c r="L13" s="254">
        <f t="shared" si="2"/>
        <v>0</v>
      </c>
      <c r="M13" s="250"/>
      <c r="N13" s="251"/>
      <c r="O13" s="254">
        <f t="shared" si="3"/>
        <v>0</v>
      </c>
      <c r="P13" s="29">
        <f>Metryka!$C$26</f>
        <v>0</v>
      </c>
      <c r="Q13" s="40">
        <f>Metryka!$D$26</f>
        <v>0</v>
      </c>
      <c r="R13" s="29">
        <f>Metryka!$E$26</f>
        <v>0</v>
      </c>
    </row>
    <row r="14" spans="1:18" ht="15" customHeight="1">
      <c r="A14" s="32">
        <f>Metryka!$C$3</f>
        <v>0</v>
      </c>
      <c r="B14" s="255" t="s">
        <v>128</v>
      </c>
      <c r="C14" s="247"/>
      <c r="D14" s="110"/>
      <c r="E14" s="106"/>
      <c r="F14" s="248">
        <f t="shared" si="0"/>
        <v>0</v>
      </c>
      <c r="G14" s="110"/>
      <c r="H14" s="106"/>
      <c r="I14" s="248">
        <f t="shared" si="1"/>
        <v>0</v>
      </c>
      <c r="J14" s="214"/>
      <c r="K14" s="214"/>
      <c r="L14" s="248">
        <f t="shared" si="2"/>
        <v>0</v>
      </c>
      <c r="M14" s="110"/>
      <c r="N14" s="106"/>
      <c r="O14" s="248">
        <f t="shared" si="3"/>
        <v>0</v>
      </c>
      <c r="P14" s="29">
        <f>Metryka!$C$26</f>
        <v>0</v>
      </c>
      <c r="Q14" s="40">
        <f>Metryka!$D$26</f>
        <v>0</v>
      </c>
      <c r="R14" s="29">
        <f>Metryka!$E$26</f>
        <v>0</v>
      </c>
    </row>
    <row r="15" spans="1:18" ht="15" customHeight="1">
      <c r="A15" s="32">
        <f>Metryka!$C$3</f>
        <v>0</v>
      </c>
      <c r="B15" s="256" t="s">
        <v>129</v>
      </c>
      <c r="C15" s="249"/>
      <c r="D15" s="250"/>
      <c r="E15" s="251"/>
      <c r="F15" s="248">
        <f t="shared" si="0"/>
        <v>0</v>
      </c>
      <c r="G15" s="250"/>
      <c r="H15" s="251"/>
      <c r="I15" s="248">
        <f t="shared" si="1"/>
        <v>0</v>
      </c>
      <c r="J15" s="252"/>
      <c r="K15" s="252"/>
      <c r="L15" s="248">
        <f t="shared" si="2"/>
        <v>0</v>
      </c>
      <c r="M15" s="250"/>
      <c r="N15" s="251"/>
      <c r="O15" s="248">
        <f t="shared" si="3"/>
        <v>0</v>
      </c>
      <c r="P15" s="29">
        <f>Metryka!$C$26</f>
        <v>0</v>
      </c>
      <c r="Q15" s="40">
        <f>Metryka!$D$26</f>
        <v>0</v>
      </c>
      <c r="R15" s="29">
        <f>Metryka!$E$26</f>
        <v>0</v>
      </c>
    </row>
    <row r="16" spans="1:18" ht="15" customHeight="1">
      <c r="A16" s="32">
        <f>Metryka!$C$3</f>
        <v>0</v>
      </c>
      <c r="B16" s="257" t="s">
        <v>130</v>
      </c>
      <c r="C16" s="249"/>
      <c r="D16" s="250"/>
      <c r="E16" s="251"/>
      <c r="F16" s="248">
        <f t="shared" si="0"/>
        <v>0</v>
      </c>
      <c r="G16" s="250"/>
      <c r="H16" s="251"/>
      <c r="I16" s="248">
        <f t="shared" si="1"/>
        <v>0</v>
      </c>
      <c r="J16" s="252"/>
      <c r="K16" s="252"/>
      <c r="L16" s="248">
        <f t="shared" si="2"/>
        <v>0</v>
      </c>
      <c r="M16" s="250"/>
      <c r="N16" s="251"/>
      <c r="O16" s="248">
        <f t="shared" si="3"/>
        <v>0</v>
      </c>
      <c r="P16" s="29">
        <f>Metryka!$C$26</f>
        <v>0</v>
      </c>
      <c r="Q16" s="40">
        <f>Metryka!$D$26</f>
        <v>0</v>
      </c>
      <c r="R16" s="29">
        <f>Metryka!$E$26</f>
        <v>0</v>
      </c>
    </row>
    <row r="17" spans="1:18" ht="15" customHeight="1">
      <c r="A17" s="32">
        <f>Metryka!$C$3</f>
        <v>0</v>
      </c>
      <c r="B17" s="257" t="s">
        <v>131</v>
      </c>
      <c r="C17" s="258"/>
      <c r="D17" s="115"/>
      <c r="E17" s="259"/>
      <c r="F17" s="248">
        <f t="shared" si="0"/>
        <v>0</v>
      </c>
      <c r="G17" s="115"/>
      <c r="H17" s="259"/>
      <c r="I17" s="248">
        <f t="shared" si="1"/>
        <v>0</v>
      </c>
      <c r="J17" s="260"/>
      <c r="K17" s="260"/>
      <c r="L17" s="248">
        <f t="shared" si="2"/>
        <v>0</v>
      </c>
      <c r="M17" s="115"/>
      <c r="N17" s="259"/>
      <c r="O17" s="248">
        <f t="shared" si="3"/>
        <v>0</v>
      </c>
      <c r="P17" s="29">
        <f>Metryka!$C$26</f>
        <v>0</v>
      </c>
      <c r="Q17" s="40">
        <f>Metryka!$D$26</f>
        <v>0</v>
      </c>
      <c r="R17" s="29">
        <f>Metryka!$E$26</f>
        <v>0</v>
      </c>
    </row>
    <row r="18" spans="1:18" ht="15" customHeight="1" thickBot="1">
      <c r="A18" s="32">
        <f>Metryka!$C$3</f>
        <v>0</v>
      </c>
      <c r="B18" s="261" t="s">
        <v>132</v>
      </c>
      <c r="C18" s="262"/>
      <c r="D18" s="219"/>
      <c r="E18" s="220"/>
      <c r="F18" s="263">
        <f t="shared" si="0"/>
        <v>0</v>
      </c>
      <c r="G18" s="219"/>
      <c r="H18" s="220"/>
      <c r="I18" s="264">
        <f t="shared" si="1"/>
        <v>0</v>
      </c>
      <c r="J18" s="265"/>
      <c r="K18" s="265"/>
      <c r="L18" s="263">
        <f t="shared" si="2"/>
        <v>0</v>
      </c>
      <c r="M18" s="219"/>
      <c r="N18" s="220"/>
      <c r="O18" s="264">
        <f t="shared" si="3"/>
        <v>0</v>
      </c>
      <c r="P18" s="29">
        <f>Metryka!$C$26</f>
        <v>0</v>
      </c>
      <c r="Q18" s="40">
        <f>Metryka!$D$26</f>
        <v>0</v>
      </c>
      <c r="R18" s="29">
        <f>Metryka!$E$26</f>
        <v>0</v>
      </c>
    </row>
    <row r="19" spans="1:18" ht="15" customHeight="1">
      <c r="I19" s="31"/>
      <c r="O19" s="31"/>
    </row>
    <row r="20" spans="1:18" ht="15" customHeight="1"/>
    <row r="21" spans="1:18" ht="15" customHeight="1"/>
    <row r="22" spans="1:18" ht="15" customHeight="1"/>
    <row r="23" spans="1:18" ht="15" customHeight="1"/>
    <row r="24" spans="1:18" ht="15" customHeight="1"/>
    <row r="25" spans="1:18" ht="15" customHeight="1"/>
    <row r="26" spans="1:18" ht="15" customHeight="1"/>
    <row r="27" spans="1:18" ht="15" customHeight="1"/>
    <row r="28" spans="1:18" ht="15" customHeight="1"/>
    <row r="29" spans="1:18" ht="15" customHeight="1"/>
    <row r="30" spans="1:18" ht="15" customHeight="1"/>
    <row r="31" spans="1:18" ht="15" customHeight="1"/>
    <row r="32" spans="1:18"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sheetData>
  <pageMargins left="0.7" right="0.7" top="0.75" bottom="0.75" header="0.3" footer="0.3"/>
  <pageSetup paperSize="9" scale="61"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AC42"/>
  <sheetViews>
    <sheetView topLeftCell="B1" zoomScaleNormal="100" workbookViewId="0">
      <selection activeCell="B1" sqref="B1"/>
    </sheetView>
  </sheetViews>
  <sheetFormatPr defaultColWidth="9.140625" defaultRowHeight="12.75"/>
  <cols>
    <col min="1" max="1" width="9.140625" style="29" hidden="1" customWidth="1"/>
    <col min="2" max="2" width="25.7109375" style="29" customWidth="1"/>
    <col min="3" max="26" width="14.28515625" style="29" customWidth="1"/>
    <col min="27" max="29" width="9.140625" style="29" hidden="1" customWidth="1"/>
    <col min="30" max="16384" width="9.140625" style="29"/>
  </cols>
  <sheetData>
    <row r="1" spans="1:29" ht="15" customHeight="1">
      <c r="B1" s="85">
        <f>Metryka!C3</f>
        <v>0</v>
      </c>
    </row>
    <row r="2" spans="1:29" ht="15" customHeight="1" thickBot="1">
      <c r="B2" s="231" t="s">
        <v>381</v>
      </c>
      <c r="C2" s="231"/>
      <c r="D2" s="231"/>
      <c r="E2" s="231"/>
      <c r="F2" s="231"/>
      <c r="G2" s="231"/>
      <c r="H2" s="231"/>
      <c r="I2" s="231"/>
      <c r="J2" s="231"/>
      <c r="K2" s="231"/>
      <c r="L2" s="231"/>
      <c r="M2" s="231"/>
      <c r="N2" s="231"/>
      <c r="O2" s="231"/>
      <c r="P2" s="231"/>
      <c r="Q2" s="231"/>
      <c r="R2" s="231"/>
      <c r="S2" s="232"/>
      <c r="T2" s="232"/>
      <c r="U2" s="232"/>
      <c r="V2" s="232"/>
      <c r="W2" s="232"/>
      <c r="X2" s="232"/>
      <c r="Y2" s="232"/>
      <c r="Z2" s="232"/>
    </row>
    <row r="3" spans="1:29" ht="45" hidden="1" customHeight="1" thickBot="1">
      <c r="B3" s="233" t="s">
        <v>138</v>
      </c>
      <c r="C3" s="234" t="s">
        <v>139</v>
      </c>
      <c r="D3" s="234" t="s">
        <v>140</v>
      </c>
      <c r="E3" s="234" t="s">
        <v>141</v>
      </c>
      <c r="F3" s="234" t="s">
        <v>142</v>
      </c>
      <c r="G3" s="234" t="s">
        <v>143</v>
      </c>
      <c r="H3" s="234" t="s">
        <v>144</v>
      </c>
      <c r="I3" s="234" t="s">
        <v>145</v>
      </c>
      <c r="J3" s="234" t="s">
        <v>146</v>
      </c>
      <c r="K3" s="234" t="s">
        <v>147</v>
      </c>
      <c r="L3" s="234" t="s">
        <v>148</v>
      </c>
      <c r="M3" s="234" t="s">
        <v>149</v>
      </c>
      <c r="N3" s="234" t="s">
        <v>150</v>
      </c>
      <c r="O3" s="234" t="s">
        <v>151</v>
      </c>
      <c r="P3" s="234" t="s">
        <v>152</v>
      </c>
      <c r="Q3" s="234" t="s">
        <v>153</v>
      </c>
      <c r="R3" s="234" t="s">
        <v>154</v>
      </c>
      <c r="S3" s="234" t="s">
        <v>155</v>
      </c>
      <c r="T3" s="234" t="s">
        <v>156</v>
      </c>
      <c r="U3" s="234" t="s">
        <v>157</v>
      </c>
      <c r="V3" s="234" t="s">
        <v>158</v>
      </c>
      <c r="W3" s="234" t="s">
        <v>159</v>
      </c>
      <c r="X3" s="234" t="s">
        <v>160</v>
      </c>
      <c r="Y3" s="234" t="s">
        <v>161</v>
      </c>
      <c r="Z3" s="234" t="s">
        <v>162</v>
      </c>
      <c r="AA3" s="203"/>
    </row>
    <row r="4" spans="1:29" ht="15" customHeight="1">
      <c r="A4" s="32"/>
      <c r="B4" s="266"/>
      <c r="C4" s="96"/>
      <c r="D4" s="96"/>
      <c r="E4" s="96">
        <v>2020</v>
      </c>
      <c r="F4" s="96"/>
      <c r="G4" s="267"/>
      <c r="H4" s="268"/>
      <c r="I4" s="96"/>
      <c r="J4" s="96"/>
      <c r="K4" s="96">
        <v>2021</v>
      </c>
      <c r="L4" s="96"/>
      <c r="M4" s="96"/>
      <c r="N4" s="269"/>
      <c r="O4" s="96"/>
      <c r="P4" s="96"/>
      <c r="Q4" s="96">
        <v>2022</v>
      </c>
      <c r="R4" s="96"/>
      <c r="S4" s="96"/>
      <c r="T4" s="269"/>
      <c r="U4" s="96"/>
      <c r="V4" s="96"/>
      <c r="W4" s="96">
        <v>2023</v>
      </c>
      <c r="X4" s="96"/>
      <c r="Y4" s="96"/>
      <c r="Z4" s="269"/>
      <c r="AA4" s="30"/>
    </row>
    <row r="5" spans="1:29" ht="15" customHeight="1">
      <c r="A5" s="32"/>
      <c r="B5" s="236"/>
      <c r="C5" s="270"/>
      <c r="D5" s="270" t="s">
        <v>133</v>
      </c>
      <c r="E5" s="99"/>
      <c r="F5" s="271" t="s">
        <v>134</v>
      </c>
      <c r="G5" s="272"/>
      <c r="H5" s="273"/>
      <c r="I5" s="274"/>
      <c r="J5" s="270" t="s">
        <v>133</v>
      </c>
      <c r="K5" s="99"/>
      <c r="L5" s="271" t="s">
        <v>134</v>
      </c>
      <c r="M5" s="99"/>
      <c r="N5" s="275"/>
      <c r="O5" s="274"/>
      <c r="P5" s="270" t="s">
        <v>133</v>
      </c>
      <c r="Q5" s="274"/>
      <c r="R5" s="276" t="s">
        <v>134</v>
      </c>
      <c r="S5" s="274"/>
      <c r="T5" s="277"/>
      <c r="U5" s="274"/>
      <c r="V5" s="270" t="s">
        <v>133</v>
      </c>
      <c r="W5" s="274"/>
      <c r="X5" s="276" t="s">
        <v>134</v>
      </c>
      <c r="Y5" s="99"/>
      <c r="Z5" s="277"/>
      <c r="AA5" s="30"/>
    </row>
    <row r="6" spans="1:29" ht="75" customHeight="1">
      <c r="A6" s="32"/>
      <c r="B6" s="65" t="s">
        <v>119</v>
      </c>
      <c r="C6" s="278" t="s">
        <v>135</v>
      </c>
      <c r="D6" s="279" t="s">
        <v>136</v>
      </c>
      <c r="E6" s="279" t="s">
        <v>137</v>
      </c>
      <c r="F6" s="128" t="s">
        <v>135</v>
      </c>
      <c r="G6" s="63" t="s">
        <v>136</v>
      </c>
      <c r="H6" s="243" t="s">
        <v>41</v>
      </c>
      <c r="I6" s="104" t="s">
        <v>135</v>
      </c>
      <c r="J6" s="279" t="s">
        <v>136</v>
      </c>
      <c r="K6" s="279" t="s">
        <v>137</v>
      </c>
      <c r="L6" s="128" t="s">
        <v>135</v>
      </c>
      <c r="M6" s="63" t="s">
        <v>136</v>
      </c>
      <c r="N6" s="243" t="s">
        <v>41</v>
      </c>
      <c r="O6" s="87" t="s">
        <v>135</v>
      </c>
      <c r="P6" s="279" t="s">
        <v>136</v>
      </c>
      <c r="Q6" s="279" t="s">
        <v>137</v>
      </c>
      <c r="R6" s="279" t="s">
        <v>135</v>
      </c>
      <c r="S6" s="87" t="s">
        <v>136</v>
      </c>
      <c r="T6" s="243" t="s">
        <v>41</v>
      </c>
      <c r="U6" s="104" t="s">
        <v>135</v>
      </c>
      <c r="V6" s="279" t="s">
        <v>136</v>
      </c>
      <c r="W6" s="279" t="s">
        <v>137</v>
      </c>
      <c r="X6" s="128" t="s">
        <v>135</v>
      </c>
      <c r="Y6" s="63" t="s">
        <v>136</v>
      </c>
      <c r="Z6" s="243" t="s">
        <v>41</v>
      </c>
    </row>
    <row r="7" spans="1:29" ht="15" customHeight="1" thickBot="1">
      <c r="A7" s="32"/>
      <c r="B7" s="56"/>
      <c r="C7" s="105" t="s">
        <v>121</v>
      </c>
      <c r="D7" s="130" t="s">
        <v>121</v>
      </c>
      <c r="E7" s="130" t="s">
        <v>121</v>
      </c>
      <c r="F7" s="129" t="s">
        <v>121</v>
      </c>
      <c r="G7" s="54" t="s">
        <v>121</v>
      </c>
      <c r="H7" s="245" t="s">
        <v>121</v>
      </c>
      <c r="I7" s="105" t="s">
        <v>121</v>
      </c>
      <c r="J7" s="130" t="s">
        <v>121</v>
      </c>
      <c r="K7" s="130" t="s">
        <v>121</v>
      </c>
      <c r="L7" s="129" t="s">
        <v>121</v>
      </c>
      <c r="M7" s="54" t="s">
        <v>121</v>
      </c>
      <c r="N7" s="245" t="s">
        <v>121</v>
      </c>
      <c r="O7" s="55" t="s">
        <v>121</v>
      </c>
      <c r="P7" s="130" t="s">
        <v>121</v>
      </c>
      <c r="Q7" s="130" t="s">
        <v>121</v>
      </c>
      <c r="R7" s="130" t="s">
        <v>121</v>
      </c>
      <c r="S7" s="55" t="s">
        <v>121</v>
      </c>
      <c r="T7" s="245" t="s">
        <v>121</v>
      </c>
      <c r="U7" s="105" t="s">
        <v>121</v>
      </c>
      <c r="V7" s="130" t="s">
        <v>121</v>
      </c>
      <c r="W7" s="130" t="s">
        <v>121</v>
      </c>
      <c r="X7" s="129" t="s">
        <v>121</v>
      </c>
      <c r="Y7" s="54" t="s">
        <v>121</v>
      </c>
      <c r="Z7" s="245" t="s">
        <v>121</v>
      </c>
    </row>
    <row r="8" spans="1:29" ht="15" customHeight="1" thickTop="1">
      <c r="A8" s="32">
        <f>Metryka!$C$3</f>
        <v>0</v>
      </c>
      <c r="B8" s="246" t="s">
        <v>122</v>
      </c>
      <c r="C8" s="280"/>
      <c r="D8" s="215"/>
      <c r="E8" s="215"/>
      <c r="F8" s="110"/>
      <c r="G8" s="106"/>
      <c r="H8" s="281">
        <f>SUM(C8:G8)</f>
        <v>0</v>
      </c>
      <c r="I8" s="280"/>
      <c r="J8" s="215"/>
      <c r="K8" s="215"/>
      <c r="L8" s="110"/>
      <c r="M8" s="106"/>
      <c r="N8" s="281">
        <f>SUM(I8:M8)</f>
        <v>0</v>
      </c>
      <c r="O8" s="214"/>
      <c r="P8" s="214"/>
      <c r="Q8" s="214"/>
      <c r="R8" s="215"/>
      <c r="S8" s="214"/>
      <c r="T8" s="281">
        <f>SUM(O8:S8)</f>
        <v>0</v>
      </c>
      <c r="U8" s="280"/>
      <c r="V8" s="215"/>
      <c r="W8" s="215"/>
      <c r="X8" s="110"/>
      <c r="Y8" s="106"/>
      <c r="Z8" s="281">
        <f>SUM(U8:Y8)</f>
        <v>0</v>
      </c>
      <c r="AA8" s="29">
        <f>Metryka!$C$27</f>
        <v>0</v>
      </c>
      <c r="AB8" s="40">
        <f>Metryka!$D$27</f>
        <v>0</v>
      </c>
      <c r="AC8" s="29">
        <f>Metryka!$E$27</f>
        <v>0</v>
      </c>
    </row>
    <row r="9" spans="1:29" ht="15" customHeight="1">
      <c r="A9" s="32">
        <f>Metryka!$C$3</f>
        <v>0</v>
      </c>
      <c r="B9" s="246" t="s">
        <v>123</v>
      </c>
      <c r="C9" s="282"/>
      <c r="D9" s="283"/>
      <c r="E9" s="283"/>
      <c r="F9" s="250"/>
      <c r="G9" s="251"/>
      <c r="H9" s="284">
        <f>SUM(C9:G9)</f>
        <v>0</v>
      </c>
      <c r="I9" s="282"/>
      <c r="J9" s="283"/>
      <c r="K9" s="283"/>
      <c r="L9" s="250"/>
      <c r="M9" s="251"/>
      <c r="N9" s="284">
        <f>SUM(I9:M9)</f>
        <v>0</v>
      </c>
      <c r="O9" s="252"/>
      <c r="P9" s="252"/>
      <c r="Q9" s="252"/>
      <c r="R9" s="252"/>
      <c r="S9" s="252"/>
      <c r="T9" s="284">
        <f>SUM(O9:S9)</f>
        <v>0</v>
      </c>
      <c r="U9" s="282"/>
      <c r="V9" s="283"/>
      <c r="W9" s="283"/>
      <c r="X9" s="250"/>
      <c r="Y9" s="251"/>
      <c r="Z9" s="284">
        <f>SUM(U9:Y9)</f>
        <v>0</v>
      </c>
      <c r="AA9" s="29">
        <f>Metryka!$C$27</f>
        <v>0</v>
      </c>
      <c r="AB9" s="40">
        <f>Metryka!$D$27</f>
        <v>0</v>
      </c>
      <c r="AC9" s="29">
        <f>Metryka!$E$27</f>
        <v>0</v>
      </c>
    </row>
    <row r="10" spans="1:29" ht="15" customHeight="1">
      <c r="A10" s="32">
        <f>Metryka!$C$3</f>
        <v>0</v>
      </c>
      <c r="B10" s="246" t="s">
        <v>380</v>
      </c>
      <c r="C10" s="282"/>
      <c r="D10" s="283"/>
      <c r="E10" s="283"/>
      <c r="F10" s="250"/>
      <c r="G10" s="251"/>
      <c r="H10" s="284">
        <f>SUM(C10:G10)</f>
        <v>0</v>
      </c>
      <c r="I10" s="282"/>
      <c r="J10" s="283"/>
      <c r="K10" s="283"/>
      <c r="L10" s="250"/>
      <c r="M10" s="251"/>
      <c r="N10" s="284">
        <f>SUM(I10:M10)</f>
        <v>0</v>
      </c>
      <c r="O10" s="252"/>
      <c r="P10" s="252"/>
      <c r="Q10" s="252"/>
      <c r="R10" s="252"/>
      <c r="S10" s="252"/>
      <c r="T10" s="284">
        <f>SUM(O10:S10)</f>
        <v>0</v>
      </c>
      <c r="U10" s="282"/>
      <c r="V10" s="283"/>
      <c r="W10" s="283"/>
      <c r="X10" s="250"/>
      <c r="Y10" s="251"/>
      <c r="Z10" s="284">
        <f>SUM(U10:Y10)</f>
        <v>0</v>
      </c>
      <c r="AA10" s="29">
        <f>Metryka!$C$27</f>
        <v>0</v>
      </c>
      <c r="AB10" s="40">
        <f>Metryka!$D$27</f>
        <v>0</v>
      </c>
      <c r="AC10" s="29">
        <f>Metryka!$E$27</f>
        <v>0</v>
      </c>
    </row>
    <row r="11" spans="1:29" ht="15" customHeight="1">
      <c r="A11" s="32">
        <f>Metryka!$C$3</f>
        <v>0</v>
      </c>
      <c r="B11" s="246" t="s">
        <v>124</v>
      </c>
      <c r="C11" s="282"/>
      <c r="D11" s="283"/>
      <c r="E11" s="283"/>
      <c r="F11" s="250"/>
      <c r="G11" s="251"/>
      <c r="H11" s="284">
        <f t="shared" ref="H11:H19" si="0">SUM(C11:G11)</f>
        <v>0</v>
      </c>
      <c r="I11" s="282"/>
      <c r="J11" s="283"/>
      <c r="K11" s="283"/>
      <c r="L11" s="250"/>
      <c r="M11" s="251"/>
      <c r="N11" s="284">
        <f t="shared" ref="N11:N19" si="1">SUM(I11:M11)</f>
        <v>0</v>
      </c>
      <c r="O11" s="252"/>
      <c r="P11" s="252"/>
      <c r="Q11" s="252"/>
      <c r="R11" s="252"/>
      <c r="S11" s="252"/>
      <c r="T11" s="284">
        <f t="shared" ref="T11:T19" si="2">SUM(O11:S11)</f>
        <v>0</v>
      </c>
      <c r="U11" s="282"/>
      <c r="V11" s="283"/>
      <c r="W11" s="283"/>
      <c r="X11" s="250"/>
      <c r="Y11" s="251"/>
      <c r="Z11" s="284">
        <f t="shared" ref="Z11:Z19" si="3">SUM(U11:Y11)</f>
        <v>0</v>
      </c>
      <c r="AA11" s="29">
        <f>Metryka!$C$27</f>
        <v>0</v>
      </c>
      <c r="AB11" s="40">
        <f>Metryka!$D$27</f>
        <v>0</v>
      </c>
      <c r="AC11" s="29">
        <f>Metryka!$E$27</f>
        <v>0</v>
      </c>
    </row>
    <row r="12" spans="1:29" ht="15" customHeight="1">
      <c r="A12" s="32">
        <f>Metryka!$C$3</f>
        <v>0</v>
      </c>
      <c r="B12" s="246" t="s">
        <v>125</v>
      </c>
      <c r="C12" s="282"/>
      <c r="D12" s="283"/>
      <c r="E12" s="283"/>
      <c r="F12" s="250"/>
      <c r="G12" s="251"/>
      <c r="H12" s="284">
        <f t="shared" si="0"/>
        <v>0</v>
      </c>
      <c r="I12" s="282"/>
      <c r="J12" s="283"/>
      <c r="K12" s="283"/>
      <c r="L12" s="250"/>
      <c r="M12" s="251"/>
      <c r="N12" s="284">
        <f t="shared" si="1"/>
        <v>0</v>
      </c>
      <c r="O12" s="252"/>
      <c r="P12" s="252"/>
      <c r="Q12" s="252"/>
      <c r="R12" s="252"/>
      <c r="S12" s="252"/>
      <c r="T12" s="284">
        <f t="shared" si="2"/>
        <v>0</v>
      </c>
      <c r="U12" s="282"/>
      <c r="V12" s="283"/>
      <c r="W12" s="283"/>
      <c r="X12" s="250"/>
      <c r="Y12" s="251"/>
      <c r="Z12" s="284">
        <f t="shared" si="3"/>
        <v>0</v>
      </c>
      <c r="AA12" s="29">
        <f>Metryka!$C$27</f>
        <v>0</v>
      </c>
      <c r="AB12" s="40">
        <f>Metryka!$D$27</f>
        <v>0</v>
      </c>
      <c r="AC12" s="29">
        <f>Metryka!$E$27</f>
        <v>0</v>
      </c>
    </row>
    <row r="13" spans="1:29" ht="15" customHeight="1">
      <c r="A13" s="32">
        <f>Metryka!$C$3</f>
        <v>0</v>
      </c>
      <c r="B13" s="253" t="s">
        <v>126</v>
      </c>
      <c r="C13" s="282"/>
      <c r="D13" s="283"/>
      <c r="E13" s="283"/>
      <c r="F13" s="250"/>
      <c r="G13" s="251"/>
      <c r="H13" s="284">
        <f t="shared" si="0"/>
        <v>0</v>
      </c>
      <c r="I13" s="282"/>
      <c r="J13" s="283"/>
      <c r="K13" s="283"/>
      <c r="L13" s="250"/>
      <c r="M13" s="251"/>
      <c r="N13" s="284">
        <f t="shared" si="1"/>
        <v>0</v>
      </c>
      <c r="O13" s="252"/>
      <c r="P13" s="252"/>
      <c r="Q13" s="252"/>
      <c r="R13" s="252"/>
      <c r="S13" s="252"/>
      <c r="T13" s="284">
        <f t="shared" si="2"/>
        <v>0</v>
      </c>
      <c r="U13" s="282"/>
      <c r="V13" s="283"/>
      <c r="W13" s="283"/>
      <c r="X13" s="250"/>
      <c r="Y13" s="251"/>
      <c r="Z13" s="284">
        <f t="shared" si="3"/>
        <v>0</v>
      </c>
      <c r="AA13" s="29">
        <f>Metryka!$C$27</f>
        <v>0</v>
      </c>
      <c r="AB13" s="40">
        <f>Metryka!$D$27</f>
        <v>0</v>
      </c>
      <c r="AC13" s="29">
        <f>Metryka!$E$27</f>
        <v>0</v>
      </c>
    </row>
    <row r="14" spans="1:29" ht="15" customHeight="1">
      <c r="A14" s="32">
        <f>Metryka!$C$3</f>
        <v>0</v>
      </c>
      <c r="B14" s="189" t="s">
        <v>127</v>
      </c>
      <c r="C14" s="282"/>
      <c r="D14" s="283"/>
      <c r="E14" s="283"/>
      <c r="F14" s="251"/>
      <c r="G14" s="251"/>
      <c r="H14" s="284">
        <f t="shared" si="0"/>
        <v>0</v>
      </c>
      <c r="I14" s="282"/>
      <c r="J14" s="283"/>
      <c r="K14" s="283"/>
      <c r="L14" s="250"/>
      <c r="M14" s="251"/>
      <c r="N14" s="284">
        <f t="shared" si="1"/>
        <v>0</v>
      </c>
      <c r="O14" s="252"/>
      <c r="P14" s="252"/>
      <c r="Q14" s="252"/>
      <c r="R14" s="252"/>
      <c r="S14" s="252"/>
      <c r="T14" s="284">
        <f t="shared" si="2"/>
        <v>0</v>
      </c>
      <c r="U14" s="282"/>
      <c r="V14" s="283"/>
      <c r="W14" s="283"/>
      <c r="X14" s="250"/>
      <c r="Y14" s="251"/>
      <c r="Z14" s="284">
        <f t="shared" si="3"/>
        <v>0</v>
      </c>
      <c r="AA14" s="29">
        <f>Metryka!$C$27</f>
        <v>0</v>
      </c>
      <c r="AB14" s="40">
        <f>Metryka!$D$27</f>
        <v>0</v>
      </c>
      <c r="AC14" s="29">
        <f>Metryka!$E$27</f>
        <v>0</v>
      </c>
    </row>
    <row r="15" spans="1:29" ht="15" customHeight="1">
      <c r="A15" s="32">
        <f>Metryka!$C$3</f>
        <v>0</v>
      </c>
      <c r="B15" s="255" t="s">
        <v>128</v>
      </c>
      <c r="C15" s="280"/>
      <c r="D15" s="215"/>
      <c r="E15" s="215"/>
      <c r="F15" s="110"/>
      <c r="G15" s="106"/>
      <c r="H15" s="281">
        <f t="shared" si="0"/>
        <v>0</v>
      </c>
      <c r="I15" s="280"/>
      <c r="J15" s="215"/>
      <c r="K15" s="215"/>
      <c r="L15" s="110"/>
      <c r="M15" s="106"/>
      <c r="N15" s="281">
        <f t="shared" si="1"/>
        <v>0</v>
      </c>
      <c r="O15" s="214"/>
      <c r="P15" s="214"/>
      <c r="Q15" s="214"/>
      <c r="R15" s="214"/>
      <c r="S15" s="214"/>
      <c r="T15" s="281">
        <f t="shared" si="2"/>
        <v>0</v>
      </c>
      <c r="U15" s="280"/>
      <c r="V15" s="215"/>
      <c r="W15" s="215"/>
      <c r="X15" s="110"/>
      <c r="Y15" s="106"/>
      <c r="Z15" s="281">
        <f t="shared" si="3"/>
        <v>0</v>
      </c>
      <c r="AA15" s="29">
        <f>Metryka!$C$27</f>
        <v>0</v>
      </c>
      <c r="AB15" s="40">
        <f>Metryka!$D$27</f>
        <v>0</v>
      </c>
      <c r="AC15" s="29">
        <f>Metryka!$E$27</f>
        <v>0</v>
      </c>
    </row>
    <row r="16" spans="1:29" ht="15" customHeight="1">
      <c r="A16" s="32">
        <f>Metryka!$C$3</f>
        <v>0</v>
      </c>
      <c r="B16" s="256" t="s">
        <v>129</v>
      </c>
      <c r="C16" s="282"/>
      <c r="D16" s="283"/>
      <c r="E16" s="283"/>
      <c r="F16" s="250"/>
      <c r="G16" s="251"/>
      <c r="H16" s="284">
        <f t="shared" si="0"/>
        <v>0</v>
      </c>
      <c r="I16" s="282"/>
      <c r="J16" s="283"/>
      <c r="K16" s="283"/>
      <c r="L16" s="250"/>
      <c r="M16" s="251"/>
      <c r="N16" s="284">
        <f t="shared" si="1"/>
        <v>0</v>
      </c>
      <c r="O16" s="252"/>
      <c r="P16" s="252"/>
      <c r="Q16" s="252"/>
      <c r="R16" s="252"/>
      <c r="S16" s="252"/>
      <c r="T16" s="284">
        <f t="shared" si="2"/>
        <v>0</v>
      </c>
      <c r="U16" s="282"/>
      <c r="V16" s="283"/>
      <c r="W16" s="283"/>
      <c r="X16" s="250"/>
      <c r="Y16" s="251"/>
      <c r="Z16" s="284">
        <f t="shared" si="3"/>
        <v>0</v>
      </c>
      <c r="AA16" s="29">
        <f>Metryka!$C$27</f>
        <v>0</v>
      </c>
      <c r="AB16" s="40">
        <f>Metryka!$D$27</f>
        <v>0</v>
      </c>
      <c r="AC16" s="29">
        <f>Metryka!$E$27</f>
        <v>0</v>
      </c>
    </row>
    <row r="17" spans="1:29" ht="15" customHeight="1">
      <c r="A17" s="32">
        <f>Metryka!$C$3</f>
        <v>0</v>
      </c>
      <c r="B17" s="257" t="s">
        <v>130</v>
      </c>
      <c r="C17" s="282"/>
      <c r="D17" s="283"/>
      <c r="E17" s="283"/>
      <c r="F17" s="250"/>
      <c r="G17" s="251"/>
      <c r="H17" s="284">
        <f t="shared" si="0"/>
        <v>0</v>
      </c>
      <c r="I17" s="282"/>
      <c r="J17" s="283"/>
      <c r="K17" s="283"/>
      <c r="L17" s="250"/>
      <c r="M17" s="251"/>
      <c r="N17" s="284">
        <f t="shared" si="1"/>
        <v>0</v>
      </c>
      <c r="O17" s="252"/>
      <c r="P17" s="252"/>
      <c r="Q17" s="252"/>
      <c r="R17" s="252"/>
      <c r="S17" s="252"/>
      <c r="T17" s="284">
        <f t="shared" si="2"/>
        <v>0</v>
      </c>
      <c r="U17" s="282"/>
      <c r="V17" s="283"/>
      <c r="W17" s="283"/>
      <c r="X17" s="250"/>
      <c r="Y17" s="251"/>
      <c r="Z17" s="284">
        <f t="shared" si="3"/>
        <v>0</v>
      </c>
      <c r="AA17" s="29">
        <f>Metryka!$C$27</f>
        <v>0</v>
      </c>
      <c r="AB17" s="40">
        <f>Metryka!$D$27</f>
        <v>0</v>
      </c>
      <c r="AC17" s="29">
        <f>Metryka!$E$27</f>
        <v>0</v>
      </c>
    </row>
    <row r="18" spans="1:29" ht="15" customHeight="1">
      <c r="A18" s="32">
        <f>Metryka!$C$3</f>
        <v>0</v>
      </c>
      <c r="B18" s="257" t="s">
        <v>131</v>
      </c>
      <c r="C18" s="285"/>
      <c r="D18" s="286"/>
      <c r="E18" s="286"/>
      <c r="F18" s="115"/>
      <c r="G18" s="259"/>
      <c r="H18" s="284">
        <f t="shared" si="0"/>
        <v>0</v>
      </c>
      <c r="I18" s="285"/>
      <c r="J18" s="286"/>
      <c r="K18" s="286"/>
      <c r="L18" s="115"/>
      <c r="M18" s="259"/>
      <c r="N18" s="284">
        <f t="shared" si="1"/>
        <v>0</v>
      </c>
      <c r="O18" s="260"/>
      <c r="P18" s="260"/>
      <c r="Q18" s="260"/>
      <c r="R18" s="260"/>
      <c r="S18" s="260"/>
      <c r="T18" s="284">
        <f t="shared" si="2"/>
        <v>0</v>
      </c>
      <c r="U18" s="285"/>
      <c r="V18" s="286"/>
      <c r="W18" s="286"/>
      <c r="X18" s="115"/>
      <c r="Y18" s="259"/>
      <c r="Z18" s="284">
        <f t="shared" si="3"/>
        <v>0</v>
      </c>
      <c r="AA18" s="29">
        <f>Metryka!$C$27</f>
        <v>0</v>
      </c>
      <c r="AB18" s="40">
        <f>Metryka!$D$27</f>
        <v>0</v>
      </c>
      <c r="AC18" s="29">
        <f>Metryka!$E$27</f>
        <v>0</v>
      </c>
    </row>
    <row r="19" spans="1:29" ht="15" customHeight="1" thickBot="1">
      <c r="A19" s="32">
        <f>Metryka!$C$3</f>
        <v>0</v>
      </c>
      <c r="B19" s="261" t="s">
        <v>132</v>
      </c>
      <c r="C19" s="119"/>
      <c r="D19" s="218"/>
      <c r="E19" s="218"/>
      <c r="F19" s="219"/>
      <c r="G19" s="220"/>
      <c r="H19" s="287">
        <f t="shared" si="0"/>
        <v>0</v>
      </c>
      <c r="I19" s="119"/>
      <c r="J19" s="218"/>
      <c r="K19" s="218"/>
      <c r="L19" s="219"/>
      <c r="M19" s="220"/>
      <c r="N19" s="287">
        <f t="shared" si="1"/>
        <v>0</v>
      </c>
      <c r="O19" s="265"/>
      <c r="P19" s="265"/>
      <c r="Q19" s="265"/>
      <c r="R19" s="265"/>
      <c r="S19" s="265"/>
      <c r="T19" s="287">
        <f t="shared" si="2"/>
        <v>0</v>
      </c>
      <c r="U19" s="119"/>
      <c r="V19" s="218"/>
      <c r="W19" s="218"/>
      <c r="X19" s="219"/>
      <c r="Y19" s="220"/>
      <c r="Z19" s="287">
        <f t="shared" si="3"/>
        <v>0</v>
      </c>
      <c r="AA19" s="29">
        <f>Metryka!$C$27</f>
        <v>0</v>
      </c>
      <c r="AB19" s="40">
        <f>Metryka!$D$27</f>
        <v>0</v>
      </c>
      <c r="AC19" s="29">
        <f>Metryka!$E$27</f>
        <v>0</v>
      </c>
    </row>
    <row r="20" spans="1:29" ht="15" customHeight="1"/>
    <row r="21" spans="1:29" ht="15" customHeight="1"/>
    <row r="22" spans="1:29" ht="15" customHeight="1"/>
    <row r="23" spans="1:29" ht="15" customHeight="1"/>
    <row r="24" spans="1:29" ht="15" customHeight="1"/>
    <row r="25" spans="1:29" ht="15" customHeight="1"/>
    <row r="26" spans="1:29" ht="15" customHeight="1"/>
    <row r="27" spans="1:29" ht="15" customHeight="1"/>
    <row r="28" spans="1:29" ht="15" customHeight="1"/>
    <row r="29" spans="1:29" ht="15" customHeight="1"/>
    <row r="30" spans="1:29" ht="15" customHeight="1"/>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sheetData>
  <pageMargins left="0.7" right="0.7" top="0.75" bottom="0.75" header="0.3" footer="0.3"/>
  <pageSetup paperSize="9" scale="6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3"/>
  <sheetViews>
    <sheetView view="pageBreakPreview" zoomScaleNormal="100" zoomScaleSheetLayoutView="100" workbookViewId="0">
      <selection activeCell="B2" sqref="B2"/>
    </sheetView>
  </sheetViews>
  <sheetFormatPr defaultRowHeight="15"/>
  <cols>
    <col min="1" max="1" width="2.85546875" customWidth="1"/>
    <col min="2" max="2" width="71.42578125" customWidth="1"/>
    <col min="3" max="3" width="2.85546875" customWidth="1"/>
    <col min="4" max="5" width="9.28515625" customWidth="1"/>
  </cols>
  <sheetData>
    <row r="1" spans="1:5" ht="15" customHeight="1" thickBot="1">
      <c r="A1" s="86"/>
      <c r="B1" s="86"/>
      <c r="C1" s="288"/>
      <c r="D1" s="288"/>
      <c r="E1" s="86"/>
    </row>
    <row r="2" spans="1:5" ht="105" customHeight="1" thickBot="1">
      <c r="A2" s="86"/>
      <c r="B2" s="289" t="s">
        <v>386</v>
      </c>
      <c r="C2" s="290"/>
      <c r="D2" s="290"/>
      <c r="E2" s="86"/>
    </row>
    <row r="3" spans="1:5">
      <c r="A3" s="86"/>
      <c r="B3" s="86"/>
      <c r="C3" s="86"/>
      <c r="D3" s="86"/>
      <c r="E3" s="86"/>
    </row>
  </sheetData>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theme="0" tint="-0.249977111117893"/>
    <pageSetUpPr fitToPage="1"/>
  </sheetPr>
  <dimension ref="A1:R67"/>
  <sheetViews>
    <sheetView topLeftCell="B1" zoomScaleNormal="100" workbookViewId="0">
      <selection activeCell="B1" sqref="B1"/>
    </sheetView>
  </sheetViews>
  <sheetFormatPr defaultColWidth="9.140625" defaultRowHeight="12.75"/>
  <cols>
    <col min="1" max="1" width="9.140625" style="29" hidden="1" customWidth="1"/>
    <col min="2" max="2" width="17.140625" style="29" customWidth="1"/>
    <col min="3" max="3" width="21.42578125" style="29" customWidth="1"/>
    <col min="4" max="4" width="11.42578125" style="29" customWidth="1"/>
    <col min="5" max="5" width="11.28515625" style="29" customWidth="1"/>
    <col min="6" max="13" width="11.42578125" style="29" customWidth="1"/>
    <col min="14" max="18" width="9.140625" style="29" hidden="1" customWidth="1"/>
    <col min="19" max="16384" width="9.140625" style="29"/>
  </cols>
  <sheetData>
    <row r="1" spans="1:18" ht="15" customHeight="1">
      <c r="B1" s="85">
        <f>Metryka!C3</f>
        <v>0</v>
      </c>
    </row>
    <row r="2" spans="1:18" ht="45" customHeight="1" thickBot="1">
      <c r="B2" s="466" t="s">
        <v>375</v>
      </c>
      <c r="C2" s="466"/>
      <c r="D2" s="466"/>
      <c r="E2" s="466"/>
      <c r="F2" s="466"/>
      <c r="G2" s="466"/>
      <c r="H2" s="466"/>
      <c r="I2" s="466"/>
      <c r="J2" s="466"/>
      <c r="K2" s="466"/>
      <c r="L2" s="466"/>
      <c r="M2" s="466"/>
      <c r="N2" s="66"/>
      <c r="O2" s="66"/>
    </row>
    <row r="3" spans="1:18" ht="45" hidden="1" customHeight="1" thickBot="1">
      <c r="A3" s="32"/>
      <c r="B3" s="224" t="s">
        <v>65</v>
      </c>
      <c r="C3" s="225" t="s">
        <v>66</v>
      </c>
      <c r="D3" s="225" t="s">
        <v>67</v>
      </c>
      <c r="E3" s="225" t="s">
        <v>68</v>
      </c>
      <c r="F3" s="225" t="s">
        <v>69</v>
      </c>
      <c r="G3" s="225" t="s">
        <v>70</v>
      </c>
      <c r="H3" s="225" t="s">
        <v>71</v>
      </c>
      <c r="I3" s="225" t="s">
        <v>72</v>
      </c>
      <c r="J3" s="225" t="s">
        <v>73</v>
      </c>
      <c r="K3" s="225" t="s">
        <v>18</v>
      </c>
      <c r="L3" s="225" t="s">
        <v>74</v>
      </c>
      <c r="M3" s="226" t="s">
        <v>75</v>
      </c>
      <c r="N3" s="84"/>
      <c r="O3" s="84"/>
    </row>
    <row r="4" spans="1:18" ht="15" customHeight="1">
      <c r="A4" s="32"/>
      <c r="B4" s="77"/>
      <c r="C4" s="83"/>
      <c r="D4" s="82"/>
      <c r="E4" s="82" t="s">
        <v>31</v>
      </c>
      <c r="F4" s="82"/>
      <c r="G4" s="82"/>
      <c r="H4" s="81"/>
      <c r="I4" s="80"/>
      <c r="J4" s="79"/>
      <c r="K4" s="79" t="s">
        <v>30</v>
      </c>
      <c r="L4" s="79"/>
      <c r="M4" s="78"/>
      <c r="N4" s="66"/>
      <c r="O4" s="66"/>
    </row>
    <row r="5" spans="1:18" ht="15" customHeight="1">
      <c r="A5" s="32"/>
      <c r="B5" s="77"/>
      <c r="C5" s="76"/>
      <c r="D5" s="75" t="s">
        <v>27</v>
      </c>
      <c r="E5" s="74"/>
      <c r="F5" s="73" t="s">
        <v>27</v>
      </c>
      <c r="G5" s="73"/>
      <c r="H5" s="72"/>
      <c r="I5" s="71" t="s">
        <v>29</v>
      </c>
      <c r="J5" s="70" t="s">
        <v>28</v>
      </c>
      <c r="K5" s="69"/>
      <c r="L5" s="68" t="s">
        <v>27</v>
      </c>
      <c r="M5" s="67"/>
      <c r="N5" s="66"/>
      <c r="O5" s="66"/>
    </row>
    <row r="6" spans="1:18" ht="75" customHeight="1">
      <c r="A6" s="32"/>
      <c r="B6" s="65" t="s">
        <v>26</v>
      </c>
      <c r="C6" s="64" t="s">
        <v>376</v>
      </c>
      <c r="D6" s="63" t="s">
        <v>25</v>
      </c>
      <c r="E6" s="63" t="s">
        <v>24</v>
      </c>
      <c r="F6" s="63" t="s">
        <v>23</v>
      </c>
      <c r="G6" s="63" t="s">
        <v>22</v>
      </c>
      <c r="H6" s="62" t="s">
        <v>21</v>
      </c>
      <c r="I6" s="61" t="s">
        <v>20</v>
      </c>
      <c r="J6" s="60" t="s">
        <v>19</v>
      </c>
      <c r="K6" s="59" t="s">
        <v>18</v>
      </c>
      <c r="L6" s="58" t="s">
        <v>17</v>
      </c>
      <c r="M6" s="57" t="s">
        <v>16</v>
      </c>
    </row>
    <row r="7" spans="1:18" ht="15" customHeight="1" thickBot="1">
      <c r="A7" s="32"/>
      <c r="B7" s="56"/>
      <c r="C7" s="55" t="s">
        <v>377</v>
      </c>
      <c r="D7" s="54" t="s">
        <v>377</v>
      </c>
      <c r="E7" s="54" t="s">
        <v>377</v>
      </c>
      <c r="F7" s="54" t="s">
        <v>377</v>
      </c>
      <c r="G7" s="54" t="s">
        <v>377</v>
      </c>
      <c r="H7" s="53" t="s">
        <v>377</v>
      </c>
      <c r="I7" s="52" t="s">
        <v>377</v>
      </c>
      <c r="J7" s="51" t="s">
        <v>377</v>
      </c>
      <c r="K7" s="50"/>
      <c r="L7" s="49" t="s">
        <v>377</v>
      </c>
      <c r="M7" s="48" t="s">
        <v>377</v>
      </c>
    </row>
    <row r="8" spans="1:18" ht="15" customHeight="1" thickTop="1" thickBot="1">
      <c r="A8" s="32">
        <f>Metryka!$C$3</f>
        <v>0</v>
      </c>
      <c r="B8" s="125" t="s">
        <v>13</v>
      </c>
      <c r="C8" s="47">
        <v>0</v>
      </c>
      <c r="D8" s="46">
        <v>0</v>
      </c>
      <c r="E8" s="46">
        <v>0</v>
      </c>
      <c r="F8" s="46">
        <v>0</v>
      </c>
      <c r="G8" s="46">
        <v>0</v>
      </c>
      <c r="H8" s="45">
        <v>0</v>
      </c>
      <c r="I8" s="44">
        <v>0</v>
      </c>
      <c r="J8" s="43">
        <v>0</v>
      </c>
      <c r="K8" s="43">
        <f>SUM(I8:J8)</f>
        <v>0</v>
      </c>
      <c r="L8" s="43">
        <v>0</v>
      </c>
      <c r="M8" s="42">
        <v>0</v>
      </c>
      <c r="N8" s="29">
        <f>Metryka!$C$11</f>
        <v>0</v>
      </c>
      <c r="O8" s="40">
        <f>Metryka!$D$11</f>
        <v>0</v>
      </c>
      <c r="P8" s="30">
        <f>Metryka!$E$11</f>
        <v>0</v>
      </c>
      <c r="Q8" s="41" t="b">
        <f>F12</f>
        <v>1</v>
      </c>
      <c r="R8" s="41" t="b">
        <f>K12</f>
        <v>1</v>
      </c>
    </row>
    <row r="9" spans="1:18" ht="15" customHeight="1" thickBot="1">
      <c r="C9" s="31"/>
      <c r="D9" s="39"/>
      <c r="E9" s="31"/>
      <c r="F9" s="39"/>
      <c r="G9" s="31"/>
      <c r="H9" s="31"/>
      <c r="I9" s="39"/>
      <c r="J9" s="39"/>
      <c r="K9" s="39"/>
      <c r="L9" s="31"/>
      <c r="M9" s="31"/>
    </row>
    <row r="10" spans="1:18" ht="15" customHeight="1">
      <c r="B10" s="30"/>
      <c r="D10" s="38" t="s">
        <v>15</v>
      </c>
      <c r="E10" s="37"/>
      <c r="F10" s="36"/>
      <c r="G10" s="30"/>
      <c r="H10" s="30"/>
      <c r="I10" s="35" t="s">
        <v>15</v>
      </c>
      <c r="J10" s="34"/>
      <c r="K10" s="33"/>
      <c r="L10" s="30"/>
      <c r="M10" s="30"/>
      <c r="Q10" s="30"/>
    </row>
    <row r="11" spans="1:18" ht="30" customHeight="1">
      <c r="B11" s="30"/>
      <c r="D11" s="467" t="s">
        <v>14</v>
      </c>
      <c r="E11" s="468"/>
      <c r="F11" s="469"/>
      <c r="G11" s="30"/>
      <c r="H11" s="30"/>
      <c r="I11" s="467" t="s">
        <v>14</v>
      </c>
      <c r="J11" s="468"/>
      <c r="K11" s="469"/>
      <c r="L11" s="30"/>
      <c r="M11" s="30"/>
      <c r="Q11" s="30"/>
    </row>
    <row r="12" spans="1:18" ht="15" customHeight="1" thickBot="1">
      <c r="B12" s="30"/>
      <c r="D12" s="470" t="s">
        <v>13</v>
      </c>
      <c r="E12" s="471"/>
      <c r="F12" s="126" t="b">
        <f>AND(C8=SUM(D8:E8),SUM(D8:E8)=SUM(F8:H8),C8=SUM(F8:H8))</f>
        <v>1</v>
      </c>
      <c r="H12" s="30"/>
      <c r="I12" s="470" t="s">
        <v>13</v>
      </c>
      <c r="J12" s="471"/>
      <c r="K12" s="126" t="b">
        <f>AND(C8=SUM(D8:E8),SUM(D8:E8)=SUM(F8:H8),C8=SUM(I8:J8),SUM(D8:E8)=SUM(D14:E14))</f>
        <v>1</v>
      </c>
      <c r="M12" s="30"/>
      <c r="N12" s="30"/>
      <c r="Q12" s="30"/>
    </row>
    <row r="13" spans="1:18" ht="15" customHeight="1">
      <c r="E13" s="31"/>
      <c r="F13" s="31"/>
      <c r="J13" s="30"/>
      <c r="K13" s="30"/>
      <c r="Q13" s="30"/>
    </row>
    <row r="14" spans="1:18" ht="15" customHeight="1">
      <c r="D14" s="30"/>
    </row>
    <row r="15" spans="1:18" ht="15" customHeight="1"/>
    <row r="16" spans="1:18"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sheetData>
  <mergeCells count="5">
    <mergeCell ref="B2:M2"/>
    <mergeCell ref="D11:F11"/>
    <mergeCell ref="I11:K11"/>
    <mergeCell ref="D12:E12"/>
    <mergeCell ref="I12:J12"/>
  </mergeCells>
  <pageMargins left="0.7" right="0.7" top="0.75" bottom="0.75" header="0.3" footer="0.3"/>
  <pageSetup paperSize="9" scale="61" orientation="landscape" r:id="rId1"/>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S49"/>
  <sheetViews>
    <sheetView topLeftCell="B1" zoomScaleNormal="100" workbookViewId="0">
      <selection activeCell="B1" sqref="B1"/>
    </sheetView>
  </sheetViews>
  <sheetFormatPr defaultColWidth="9.140625" defaultRowHeight="12.75"/>
  <cols>
    <col min="1" max="1" width="9.140625" style="29" hidden="1" customWidth="1"/>
    <col min="2" max="2" width="54.28515625" style="29" customWidth="1"/>
    <col min="3" max="12" width="14.28515625" style="29" customWidth="1"/>
    <col min="13" max="17" width="9.140625" style="29" hidden="1" customWidth="1"/>
    <col min="18" max="16384" width="9.140625" style="29"/>
  </cols>
  <sheetData>
    <row r="1" spans="1:19" ht="15" customHeight="1">
      <c r="B1" s="85">
        <f>Metryka!C3</f>
        <v>0</v>
      </c>
    </row>
    <row r="2" spans="1:19" ht="15" customHeight="1" thickBot="1">
      <c r="B2" s="94" t="s">
        <v>366</v>
      </c>
      <c r="C2" s="94"/>
      <c r="D2" s="94"/>
      <c r="E2" s="94"/>
      <c r="F2" s="94"/>
      <c r="G2" s="94"/>
      <c r="H2" s="94"/>
      <c r="I2" s="94"/>
      <c r="J2" s="94"/>
      <c r="K2" s="94"/>
      <c r="L2" s="95"/>
    </row>
    <row r="3" spans="1:19" ht="45" hidden="1" customHeight="1" thickBot="1">
      <c r="A3" s="32"/>
      <c r="B3" s="224" t="s">
        <v>163</v>
      </c>
      <c r="C3" s="225" t="s">
        <v>164</v>
      </c>
      <c r="D3" s="225" t="s">
        <v>165</v>
      </c>
      <c r="E3" s="225" t="s">
        <v>166</v>
      </c>
      <c r="F3" s="225" t="s">
        <v>167</v>
      </c>
      <c r="G3" s="225" t="s">
        <v>170</v>
      </c>
      <c r="H3" s="225" t="s">
        <v>168</v>
      </c>
      <c r="I3" s="225" t="s">
        <v>169</v>
      </c>
      <c r="J3" s="225" t="s">
        <v>171</v>
      </c>
      <c r="K3" s="225" t="s">
        <v>172</v>
      </c>
      <c r="L3" s="226" t="s">
        <v>173</v>
      </c>
    </row>
    <row r="4" spans="1:19" ht="15" customHeight="1">
      <c r="A4" s="32"/>
      <c r="B4" s="77"/>
      <c r="C4" s="136"/>
      <c r="D4" s="137"/>
      <c r="E4" s="138"/>
      <c r="F4" s="144"/>
      <c r="G4" s="133"/>
      <c r="H4" s="134" t="s">
        <v>86</v>
      </c>
      <c r="I4" s="135"/>
      <c r="J4" s="141"/>
      <c r="K4" s="142" t="s">
        <v>87</v>
      </c>
      <c r="L4" s="143"/>
    </row>
    <row r="5" spans="1:19" ht="75" customHeight="1">
      <c r="A5" s="32"/>
      <c r="B5" s="65" t="s">
        <v>83</v>
      </c>
      <c r="C5" s="139" t="s">
        <v>76</v>
      </c>
      <c r="D5" s="140" t="s">
        <v>77</v>
      </c>
      <c r="E5" s="140" t="s">
        <v>78</v>
      </c>
      <c r="F5" s="145" t="s">
        <v>85</v>
      </c>
      <c r="G5" s="128" t="s">
        <v>79</v>
      </c>
      <c r="H5" s="102" t="s">
        <v>80</v>
      </c>
      <c r="I5" s="62" t="s">
        <v>81</v>
      </c>
      <c r="J5" s="128" t="s">
        <v>79</v>
      </c>
      <c r="K5" s="102" t="s">
        <v>80</v>
      </c>
      <c r="L5" s="62" t="s">
        <v>81</v>
      </c>
    </row>
    <row r="6" spans="1:19" ht="15" customHeight="1" thickBot="1">
      <c r="A6" s="32"/>
      <c r="B6" s="56"/>
      <c r="C6" s="55" t="s">
        <v>43</v>
      </c>
      <c r="D6" s="54" t="s">
        <v>43</v>
      </c>
      <c r="E6" s="54" t="s">
        <v>43</v>
      </c>
      <c r="F6" s="53" t="s">
        <v>43</v>
      </c>
      <c r="G6" s="129" t="s">
        <v>43</v>
      </c>
      <c r="H6" s="130" t="s">
        <v>43</v>
      </c>
      <c r="I6" s="53" t="s">
        <v>43</v>
      </c>
      <c r="J6" s="129" t="s">
        <v>43</v>
      </c>
      <c r="K6" s="130" t="s">
        <v>43</v>
      </c>
      <c r="L6" s="53" t="s">
        <v>43</v>
      </c>
    </row>
    <row r="7" spans="1:19" ht="15" customHeight="1" thickTop="1">
      <c r="A7" s="32">
        <f>Metryka!$C$3</f>
        <v>0</v>
      </c>
      <c r="B7" s="132" t="s">
        <v>82</v>
      </c>
      <c r="C7" s="161">
        <v>0</v>
      </c>
      <c r="D7" s="162">
        <v>0</v>
      </c>
      <c r="E7" s="162">
        <v>0</v>
      </c>
      <c r="F7" s="163">
        <v>0</v>
      </c>
      <c r="G7" s="164">
        <v>0</v>
      </c>
      <c r="H7" s="161">
        <v>0</v>
      </c>
      <c r="I7" s="165">
        <v>0</v>
      </c>
      <c r="J7" s="164">
        <v>0</v>
      </c>
      <c r="K7" s="161">
        <v>0</v>
      </c>
      <c r="L7" s="165">
        <v>0</v>
      </c>
      <c r="M7" s="29">
        <f>Metryka!$C$12</f>
        <v>0</v>
      </c>
      <c r="N7" s="40">
        <f>Metryka!$D$12</f>
        <v>0</v>
      </c>
      <c r="O7" s="30">
        <f>Metryka!$E$12</f>
        <v>0</v>
      </c>
      <c r="P7" s="41" t="b">
        <f>I12</f>
        <v>1</v>
      </c>
      <c r="Q7" s="147" t="b">
        <f>L12</f>
        <v>1</v>
      </c>
      <c r="S7" s="41"/>
    </row>
    <row r="8" spans="1:19" ht="60" customHeight="1" thickBot="1">
      <c r="A8" s="32">
        <f>Metryka!$C$3</f>
        <v>0</v>
      </c>
      <c r="B8" s="127" t="s">
        <v>84</v>
      </c>
      <c r="C8" s="166">
        <v>0</v>
      </c>
      <c r="D8" s="107">
        <v>0</v>
      </c>
      <c r="E8" s="107">
        <v>0</v>
      </c>
      <c r="F8" s="107">
        <v>0</v>
      </c>
      <c r="G8" s="167">
        <v>0</v>
      </c>
      <c r="H8" s="166">
        <v>0</v>
      </c>
      <c r="I8" s="168">
        <v>0</v>
      </c>
      <c r="J8" s="167">
        <v>0</v>
      </c>
      <c r="K8" s="121">
        <v>0</v>
      </c>
      <c r="L8" s="168">
        <v>0</v>
      </c>
      <c r="M8" s="29">
        <f>Metryka!$C$12</f>
        <v>0</v>
      </c>
      <c r="N8" s="40">
        <f>Metryka!$D$12</f>
        <v>0</v>
      </c>
      <c r="O8" s="30">
        <f>Metryka!$E$12</f>
        <v>0</v>
      </c>
      <c r="P8" s="146"/>
      <c r="R8" s="41"/>
      <c r="S8" s="41"/>
    </row>
    <row r="9" spans="1:19" ht="15" customHeight="1" thickBot="1">
      <c r="C9" s="31"/>
      <c r="D9" s="31"/>
      <c r="E9" s="31"/>
      <c r="F9" s="31"/>
      <c r="G9" s="31"/>
      <c r="H9" s="31"/>
      <c r="I9" s="31"/>
    </row>
    <row r="10" spans="1:19" ht="15" customHeight="1">
      <c r="E10" s="30"/>
      <c r="F10" s="30"/>
      <c r="G10" s="38" t="s">
        <v>15</v>
      </c>
      <c r="H10" s="37"/>
      <c r="I10" s="33"/>
      <c r="J10" s="38" t="s">
        <v>15</v>
      </c>
      <c r="K10" s="37"/>
      <c r="L10" s="33"/>
      <c r="M10" s="30"/>
    </row>
    <row r="11" spans="1:19" ht="30" customHeight="1">
      <c r="D11" s="30"/>
      <c r="G11" s="467" t="s">
        <v>14</v>
      </c>
      <c r="H11" s="468"/>
      <c r="I11" s="469"/>
      <c r="J11" s="467" t="s">
        <v>14</v>
      </c>
      <c r="K11" s="468"/>
      <c r="L11" s="469"/>
    </row>
    <row r="12" spans="1:19" ht="15" customHeight="1" thickBot="1">
      <c r="G12" s="470" t="s">
        <v>13</v>
      </c>
      <c r="H12" s="471"/>
      <c r="I12" s="126" t="b">
        <f>AND(SUM(C7:E8)=SUM(G7:I8))</f>
        <v>1</v>
      </c>
      <c r="J12" s="470" t="s">
        <v>13</v>
      </c>
      <c r="K12" s="471"/>
      <c r="L12" s="126" t="b">
        <f>AND(SUM(F7:F8)=SUM(J7:L8))</f>
        <v>1</v>
      </c>
    </row>
    <row r="13" spans="1:19" ht="15" customHeight="1"/>
    <row r="14" spans="1:19" ht="15" customHeight="1"/>
    <row r="15" spans="1:19" ht="15" customHeight="1"/>
    <row r="16" spans="1:19"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sheetData>
  <mergeCells count="4">
    <mergeCell ref="J11:L11"/>
    <mergeCell ref="J12:K12"/>
    <mergeCell ref="G11:I11"/>
    <mergeCell ref="G12:H12"/>
  </mergeCells>
  <pageMargins left="0.7" right="0.7" top="0.75" bottom="0.75" header="0.3" footer="0.3"/>
  <pageSetup paperSize="9" scale="61" orientation="landscape" r:id="rId1"/>
  <colBreaks count="1" manualBreakCount="1">
    <brk id="9" max="1048575" man="1"/>
  </colBreaks>
  <ignoredErrors>
    <ignoredError sqref="P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Q45"/>
  <sheetViews>
    <sheetView topLeftCell="B1" zoomScaleNormal="100" workbookViewId="0">
      <selection activeCell="B1" sqref="B1"/>
    </sheetView>
  </sheetViews>
  <sheetFormatPr defaultColWidth="9.140625" defaultRowHeight="12.75"/>
  <cols>
    <col min="1" max="1" width="9.140625" style="29" hidden="1" customWidth="1"/>
    <col min="2" max="2" width="17.140625" style="29" customWidth="1"/>
    <col min="3" max="3" width="11.42578125" style="29" customWidth="1"/>
    <col min="4" max="4" width="11.28515625" style="29" customWidth="1"/>
    <col min="5" max="11" width="11.42578125" style="29" customWidth="1"/>
    <col min="12" max="12" width="65.7109375" style="29" customWidth="1"/>
    <col min="13" max="15" width="9.140625" style="29" hidden="1" customWidth="1"/>
    <col min="16" max="16" width="9.140625" style="29" customWidth="1"/>
    <col min="17" max="16384" width="9.140625" style="29"/>
  </cols>
  <sheetData>
    <row r="1" spans="1:17" ht="15" customHeight="1">
      <c r="B1" s="85">
        <f>Metryka!C3</f>
        <v>0</v>
      </c>
    </row>
    <row r="2" spans="1:17" ht="15" customHeight="1" thickBot="1">
      <c r="B2" s="466" t="s">
        <v>191</v>
      </c>
      <c r="C2" s="466"/>
      <c r="D2" s="466"/>
      <c r="E2" s="466"/>
      <c r="F2" s="466"/>
      <c r="G2" s="466"/>
      <c r="H2" s="466"/>
      <c r="I2" s="466"/>
      <c r="J2" s="466"/>
      <c r="K2" s="466"/>
      <c r="L2" s="466"/>
      <c r="M2" s="66"/>
      <c r="N2" s="66"/>
    </row>
    <row r="3" spans="1:17" ht="45" hidden="1" customHeight="1" thickBot="1">
      <c r="A3" s="32"/>
      <c r="B3" s="224" t="s">
        <v>182</v>
      </c>
      <c r="C3" s="225" t="s">
        <v>183</v>
      </c>
      <c r="D3" s="225" t="s">
        <v>184</v>
      </c>
      <c r="E3" s="225" t="s">
        <v>185</v>
      </c>
      <c r="F3" s="225" t="s">
        <v>186</v>
      </c>
      <c r="G3" s="225" t="s">
        <v>383</v>
      </c>
      <c r="H3" s="225" t="s">
        <v>384</v>
      </c>
      <c r="I3" s="225" t="s">
        <v>187</v>
      </c>
      <c r="J3" s="225" t="s">
        <v>189</v>
      </c>
      <c r="K3" s="225" t="s">
        <v>188</v>
      </c>
      <c r="L3" s="299" t="s">
        <v>190</v>
      </c>
      <c r="M3" s="84"/>
      <c r="N3" s="84"/>
    </row>
    <row r="4" spans="1:17" ht="30" customHeight="1">
      <c r="A4" s="32"/>
      <c r="B4" s="77"/>
      <c r="C4" s="295" t="s">
        <v>88</v>
      </c>
      <c r="D4" s="298"/>
      <c r="E4" s="296" t="s">
        <v>179</v>
      </c>
      <c r="F4" s="298"/>
      <c r="G4" s="472" t="s">
        <v>385</v>
      </c>
      <c r="H4" s="473"/>
      <c r="I4" s="297"/>
      <c r="J4" s="73" t="s">
        <v>89</v>
      </c>
      <c r="K4" s="298"/>
      <c r="L4" s="300"/>
      <c r="M4" s="66"/>
      <c r="N4" s="66"/>
    </row>
    <row r="5" spans="1:17" ht="45" customHeight="1">
      <c r="A5" s="32"/>
      <c r="B5" s="65" t="s">
        <v>177</v>
      </c>
      <c r="C5" s="63" t="s">
        <v>13</v>
      </c>
      <c r="D5" s="62" t="s">
        <v>178</v>
      </c>
      <c r="E5" s="128" t="s">
        <v>13</v>
      </c>
      <c r="F5" s="62" t="s">
        <v>178</v>
      </c>
      <c r="G5" s="128" t="s">
        <v>13</v>
      </c>
      <c r="H5" s="62" t="s">
        <v>178</v>
      </c>
      <c r="I5" s="128" t="s">
        <v>13</v>
      </c>
      <c r="J5" s="63" t="s">
        <v>178</v>
      </c>
      <c r="K5" s="62" t="s">
        <v>180</v>
      </c>
      <c r="L5" s="301" t="s">
        <v>181</v>
      </c>
    </row>
    <row r="6" spans="1:17" ht="15" customHeight="1" thickBot="1">
      <c r="A6" s="32"/>
      <c r="B6" s="56"/>
      <c r="C6" s="54" t="s">
        <v>49</v>
      </c>
      <c r="D6" s="53" t="s">
        <v>49</v>
      </c>
      <c r="E6" s="129" t="s">
        <v>49</v>
      </c>
      <c r="F6" s="53" t="s">
        <v>49</v>
      </c>
      <c r="G6" s="129" t="s">
        <v>49</v>
      </c>
      <c r="H6" s="53" t="s">
        <v>49</v>
      </c>
      <c r="I6" s="129" t="s">
        <v>49</v>
      </c>
      <c r="J6" s="54" t="s">
        <v>49</v>
      </c>
      <c r="K6" s="53" t="s">
        <v>49</v>
      </c>
      <c r="L6" s="302" t="s">
        <v>42</v>
      </c>
    </row>
    <row r="7" spans="1:17" ht="15" customHeight="1" thickTop="1">
      <c r="A7" s="32">
        <f>Metryka!$C$3</f>
        <v>0</v>
      </c>
      <c r="B7" s="132" t="s">
        <v>13</v>
      </c>
      <c r="C7" s="150">
        <v>0</v>
      </c>
      <c r="D7" s="317">
        <v>0</v>
      </c>
      <c r="E7" s="212">
        <v>0</v>
      </c>
      <c r="F7" s="317">
        <v>0</v>
      </c>
      <c r="G7" s="212">
        <v>0</v>
      </c>
      <c r="H7" s="317">
        <v>0</v>
      </c>
      <c r="I7" s="212">
        <v>0</v>
      </c>
      <c r="J7" s="150">
        <v>0</v>
      </c>
      <c r="K7" s="317">
        <v>0</v>
      </c>
      <c r="L7" s="303"/>
      <c r="M7" s="29">
        <f>Metryka!$C$13</f>
        <v>0</v>
      </c>
      <c r="N7" s="40">
        <f>Metryka!$D$13</f>
        <v>0</v>
      </c>
      <c r="O7" s="30">
        <f>Metryka!$E$13</f>
        <v>0</v>
      </c>
      <c r="P7" s="41"/>
      <c r="Q7" s="41"/>
    </row>
    <row r="8" spans="1:17" ht="15" customHeight="1" thickBot="1">
      <c r="A8" s="32">
        <f>Metryka!$C$3</f>
        <v>0</v>
      </c>
      <c r="B8" s="294" t="s">
        <v>176</v>
      </c>
      <c r="C8" s="119"/>
      <c r="D8" s="405"/>
      <c r="E8" s="265"/>
      <c r="F8" s="405"/>
      <c r="G8" s="119"/>
      <c r="H8" s="220"/>
      <c r="I8" s="119"/>
      <c r="J8" s="115"/>
      <c r="K8" s="220"/>
      <c r="L8" s="304"/>
      <c r="M8" s="29">
        <f>Metryka!$C$13</f>
        <v>0</v>
      </c>
      <c r="N8" s="40">
        <f>Metryka!$D$13</f>
        <v>0</v>
      </c>
      <c r="O8" s="30">
        <f>Metryka!$E$13</f>
        <v>0</v>
      </c>
      <c r="P8" s="41"/>
      <c r="Q8" s="41"/>
    </row>
    <row r="9" spans="1:17" ht="15" customHeight="1">
      <c r="C9" s="31"/>
      <c r="D9" s="31"/>
      <c r="E9" s="31"/>
      <c r="F9" s="31"/>
      <c r="G9" s="31"/>
      <c r="H9" s="31"/>
      <c r="I9" s="31"/>
      <c r="J9" s="31"/>
      <c r="K9" s="31"/>
      <c r="L9" s="31"/>
    </row>
    <row r="10" spans="1:17" ht="15" customHeight="1">
      <c r="D10" s="30"/>
      <c r="E10" s="30"/>
      <c r="P10" s="30"/>
    </row>
    <row r="11" spans="1:17" ht="15" customHeight="1">
      <c r="C11" s="30"/>
    </row>
    <row r="12" spans="1:17" ht="15" customHeight="1"/>
    <row r="13" spans="1:17" ht="15" customHeight="1"/>
    <row r="14" spans="1:17" ht="15" customHeight="1"/>
    <row r="15" spans="1:17" ht="15" customHeight="1"/>
    <row r="16" spans="1:17"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sheetData>
  <mergeCells count="2">
    <mergeCell ref="B2:L2"/>
    <mergeCell ref="G4:H4"/>
  </mergeCells>
  <pageMargins left="0.7" right="0.7" top="0.75" bottom="0.75" header="0.3" footer="0.3"/>
  <pageSetup paperSize="9" scale="61" orientation="landscape" r:id="rId1"/>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P42"/>
  <sheetViews>
    <sheetView topLeftCell="B1" zoomScaleNormal="100" workbookViewId="0">
      <selection activeCell="B1" sqref="B1"/>
    </sheetView>
  </sheetViews>
  <sheetFormatPr defaultColWidth="9.140625" defaultRowHeight="12.75"/>
  <cols>
    <col min="1" max="1" width="9.140625" style="29" hidden="1" customWidth="1"/>
    <col min="2" max="5" width="14.28515625" style="29" customWidth="1"/>
    <col min="6" max="6" width="37.140625" style="29" customWidth="1"/>
    <col min="7" max="8" width="14.28515625" style="29" customWidth="1"/>
    <col min="9" max="9" width="37.140625" style="29" customWidth="1"/>
    <col min="10" max="12" width="9.140625" style="29" hidden="1" customWidth="1"/>
    <col min="13" max="13" width="9.140625" style="29" customWidth="1"/>
    <col min="14" max="16384" width="9.140625" style="29"/>
  </cols>
  <sheetData>
    <row r="1" spans="1:16" ht="15" customHeight="1">
      <c r="B1" s="85">
        <f>Metryka!C3</f>
        <v>0</v>
      </c>
    </row>
    <row r="2" spans="1:16" ht="15" customHeight="1">
      <c r="B2" s="66" t="s">
        <v>365</v>
      </c>
      <c r="C2" s="66"/>
      <c r="D2" s="66"/>
      <c r="E2" s="66"/>
      <c r="F2" s="66"/>
      <c r="G2" s="66"/>
      <c r="H2" s="66"/>
      <c r="I2" s="66"/>
    </row>
    <row r="3" spans="1:16" ht="15" customHeight="1" thickBot="1">
      <c r="B3" s="95" t="s">
        <v>91</v>
      </c>
      <c r="C3" s="94"/>
      <c r="D3" s="94"/>
      <c r="E3" s="94"/>
      <c r="F3" s="94"/>
      <c r="G3" s="94"/>
      <c r="H3" s="94"/>
      <c r="I3" s="94"/>
    </row>
    <row r="4" spans="1:16" ht="45" hidden="1" customHeight="1" thickBot="1">
      <c r="A4" s="32"/>
      <c r="B4" s="228" t="s">
        <v>192</v>
      </c>
      <c r="C4" s="228" t="s">
        <v>193</v>
      </c>
      <c r="D4" s="228" t="s">
        <v>194</v>
      </c>
      <c r="E4" s="228" t="s">
        <v>195</v>
      </c>
      <c r="F4" s="228" t="s">
        <v>196</v>
      </c>
      <c r="G4" s="228" t="s">
        <v>198</v>
      </c>
      <c r="H4" s="228" t="s">
        <v>199</v>
      </c>
      <c r="I4" s="229" t="s">
        <v>197</v>
      </c>
    </row>
    <row r="5" spans="1:16" ht="15" customHeight="1">
      <c r="A5" s="32"/>
      <c r="B5" s="76"/>
      <c r="C5" s="223" t="s">
        <v>98</v>
      </c>
      <c r="D5" s="131"/>
      <c r="E5" s="154"/>
      <c r="F5" s="157"/>
      <c r="G5" s="151"/>
      <c r="H5" s="154"/>
      <c r="I5" s="159"/>
    </row>
    <row r="6" spans="1:16" ht="75" customHeight="1">
      <c r="A6" s="32"/>
      <c r="B6" s="87" t="s">
        <v>90</v>
      </c>
      <c r="C6" s="63" t="s">
        <v>47</v>
      </c>
      <c r="D6" s="62" t="s">
        <v>32</v>
      </c>
      <c r="E6" s="104" t="s">
        <v>95</v>
      </c>
      <c r="F6" s="158" t="s">
        <v>94</v>
      </c>
      <c r="G6" s="124" t="s">
        <v>93</v>
      </c>
      <c r="H6" s="104" t="s">
        <v>96</v>
      </c>
      <c r="I6" s="158" t="s">
        <v>97</v>
      </c>
    </row>
    <row r="7" spans="1:16" ht="15" customHeight="1" thickBot="1">
      <c r="A7" s="32"/>
      <c r="B7" s="55" t="s">
        <v>34</v>
      </c>
      <c r="C7" s="54" t="s">
        <v>92</v>
      </c>
      <c r="D7" s="53" t="s">
        <v>92</v>
      </c>
      <c r="E7" s="105" t="s">
        <v>33</v>
      </c>
      <c r="F7" s="160" t="s">
        <v>44</v>
      </c>
      <c r="G7" s="123" t="s">
        <v>43</v>
      </c>
      <c r="H7" s="105" t="s">
        <v>33</v>
      </c>
      <c r="I7" s="160" t="s">
        <v>42</v>
      </c>
    </row>
    <row r="8" spans="1:16" ht="15" customHeight="1" thickTop="1" thickBot="1">
      <c r="A8" s="32">
        <f>Metryka!$C$3</f>
        <v>0</v>
      </c>
      <c r="B8" s="222">
        <v>0</v>
      </c>
      <c r="C8" s="425"/>
      <c r="D8" s="426"/>
      <c r="E8" s="155"/>
      <c r="F8" s="153"/>
      <c r="G8" s="152">
        <v>0</v>
      </c>
      <c r="H8" s="155"/>
      <c r="I8" s="156"/>
      <c r="J8" s="29">
        <f>Metryka!$C$14</f>
        <v>0</v>
      </c>
      <c r="K8" s="40">
        <f>Metryka!$D$14</f>
        <v>0</v>
      </c>
      <c r="L8" s="30">
        <f>Metryka!$E$14</f>
        <v>0</v>
      </c>
      <c r="N8" s="147"/>
      <c r="P8" s="41"/>
    </row>
    <row r="9" spans="1:16" ht="15" customHeight="1">
      <c r="C9" s="31"/>
      <c r="D9" s="31"/>
      <c r="E9" s="31"/>
      <c r="F9" s="31"/>
      <c r="G9" s="31"/>
      <c r="H9" s="31"/>
      <c r="I9" s="31"/>
    </row>
    <row r="10" spans="1:16" ht="15" customHeight="1"/>
    <row r="11" spans="1:16" ht="15" customHeight="1"/>
    <row r="12" spans="1:16" ht="15" customHeight="1"/>
    <row r="13" spans="1:16" ht="15" customHeight="1"/>
    <row r="14" spans="1:16" ht="15" customHeight="1"/>
    <row r="15" spans="1:16" ht="15" customHeight="1"/>
    <row r="16" spans="1:16" ht="15" customHeight="1"/>
    <row r="17" spans="2:2" ht="15" customHeight="1"/>
    <row r="18" spans="2:2" ht="15" customHeight="1"/>
    <row r="19" spans="2:2" ht="15" customHeight="1"/>
    <row r="20" spans="2:2" ht="15" customHeight="1"/>
    <row r="21" spans="2:2" ht="15" customHeight="1"/>
    <row r="22" spans="2:2" ht="15" customHeight="1"/>
    <row r="23" spans="2:2" ht="15" customHeight="1"/>
    <row r="24" spans="2:2" ht="15" customHeight="1"/>
    <row r="25" spans="2:2" ht="15" customHeight="1"/>
    <row r="26" spans="2:2" ht="15" customHeight="1"/>
    <row r="27" spans="2:2" ht="15" customHeight="1"/>
    <row r="28" spans="2:2" ht="15" customHeight="1"/>
    <row r="29" spans="2:2" ht="15" customHeight="1"/>
    <row r="30" spans="2:2" ht="15" customHeight="1"/>
    <row r="31" spans="2:2" ht="15" hidden="1" customHeight="1">
      <c r="B31" s="29" t="s">
        <v>36</v>
      </c>
    </row>
    <row r="32" spans="2:2" ht="15" hidden="1" customHeight="1">
      <c r="B32" s="29" t="s">
        <v>37</v>
      </c>
    </row>
    <row r="33" ht="15" customHeight="1"/>
    <row r="34" ht="15" customHeight="1"/>
    <row r="35" ht="15" customHeight="1"/>
    <row r="36" ht="15" customHeight="1"/>
    <row r="37" ht="15" customHeight="1"/>
    <row r="38" ht="15" customHeight="1"/>
    <row r="39" ht="15" customHeight="1"/>
    <row r="40" ht="15" customHeight="1"/>
    <row r="41" ht="15" customHeight="1"/>
    <row r="42" ht="15" customHeight="1"/>
  </sheetData>
  <dataValidations count="1">
    <dataValidation type="list" allowBlank="1" showInputMessage="1" showErrorMessage="1" sqref="E8 H8">
      <formula1>$B$31:$B$32</formula1>
    </dataValidation>
  </dataValidations>
  <pageMargins left="0.7" right="0.7" top="0.75" bottom="0.75" header="0.3" footer="0.3"/>
  <pageSetup paperSize="9" scale="6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M23"/>
  <sheetViews>
    <sheetView topLeftCell="B1" zoomScaleNormal="100" workbookViewId="0">
      <selection activeCell="B1" sqref="B1"/>
    </sheetView>
  </sheetViews>
  <sheetFormatPr defaultColWidth="9.140625" defaultRowHeight="12.75"/>
  <cols>
    <col min="1" max="1" width="9.140625" style="29" hidden="1" customWidth="1"/>
    <col min="2" max="9" width="14.28515625" style="29" customWidth="1"/>
    <col min="10" max="10" width="17.140625" style="29" customWidth="1"/>
    <col min="11" max="13" width="9.140625" style="29" hidden="1" customWidth="1"/>
    <col min="14" max="16384" width="9.140625" style="29"/>
  </cols>
  <sheetData>
    <row r="1" spans="1:13" ht="15" customHeight="1">
      <c r="B1" s="85">
        <f>Metryka!C3</f>
        <v>0</v>
      </c>
    </row>
    <row r="2" spans="1:13" ht="30" customHeight="1" thickBot="1">
      <c r="B2" s="466" t="s">
        <v>364</v>
      </c>
      <c r="C2" s="466"/>
      <c r="D2" s="466"/>
      <c r="E2" s="466"/>
      <c r="F2" s="466"/>
      <c r="G2" s="466"/>
      <c r="H2" s="466"/>
      <c r="I2" s="466"/>
      <c r="J2" s="466"/>
    </row>
    <row r="3" spans="1:13" ht="45" hidden="1" customHeight="1" thickBot="1">
      <c r="B3" s="233" t="s">
        <v>207</v>
      </c>
      <c r="C3" s="228" t="s">
        <v>204</v>
      </c>
      <c r="D3" s="228" t="s">
        <v>205</v>
      </c>
      <c r="E3" s="228" t="s">
        <v>206</v>
      </c>
      <c r="F3" s="233" t="s">
        <v>208</v>
      </c>
      <c r="G3" s="228" t="s">
        <v>201</v>
      </c>
      <c r="H3" s="228" t="s">
        <v>202</v>
      </c>
      <c r="I3" s="228" t="s">
        <v>203</v>
      </c>
      <c r="J3" s="229" t="s">
        <v>209</v>
      </c>
    </row>
    <row r="4" spans="1:13" ht="30" customHeight="1">
      <c r="A4" s="32"/>
      <c r="B4" s="474" t="s">
        <v>101</v>
      </c>
      <c r="C4" s="475"/>
      <c r="D4" s="475"/>
      <c r="E4" s="476"/>
      <c r="F4" s="169"/>
      <c r="G4" s="96" t="s">
        <v>100</v>
      </c>
      <c r="H4" s="170"/>
      <c r="I4" s="171"/>
      <c r="J4" s="183" t="s">
        <v>102</v>
      </c>
    </row>
    <row r="5" spans="1:13" ht="15" customHeight="1">
      <c r="A5" s="32"/>
      <c r="B5" s="97"/>
      <c r="C5" s="98" t="s">
        <v>45</v>
      </c>
      <c r="D5" s="99"/>
      <c r="E5" s="100"/>
      <c r="F5" s="97"/>
      <c r="G5" s="98" t="s">
        <v>45</v>
      </c>
      <c r="H5" s="99"/>
      <c r="I5" s="100"/>
      <c r="J5" s="176"/>
    </row>
    <row r="6" spans="1:13" ht="60" customHeight="1">
      <c r="A6" s="32"/>
      <c r="B6" s="101" t="s">
        <v>46</v>
      </c>
      <c r="C6" s="63" t="s">
        <v>47</v>
      </c>
      <c r="D6" s="102" t="s">
        <v>32</v>
      </c>
      <c r="E6" s="103" t="s">
        <v>99</v>
      </c>
      <c r="F6" s="101" t="s">
        <v>46</v>
      </c>
      <c r="G6" s="63" t="s">
        <v>47</v>
      </c>
      <c r="H6" s="102" t="s">
        <v>32</v>
      </c>
      <c r="I6" s="103" t="s">
        <v>99</v>
      </c>
      <c r="J6" s="177" t="s">
        <v>103</v>
      </c>
    </row>
    <row r="7" spans="1:13" ht="15" customHeight="1" thickBot="1">
      <c r="A7" s="32"/>
      <c r="B7" s="172" t="s">
        <v>48</v>
      </c>
      <c r="C7" s="173" t="s">
        <v>34</v>
      </c>
      <c r="D7" s="174" t="s">
        <v>34</v>
      </c>
      <c r="E7" s="175" t="s">
        <v>34</v>
      </c>
      <c r="F7" s="172" t="s">
        <v>48</v>
      </c>
      <c r="G7" s="173" t="s">
        <v>34</v>
      </c>
      <c r="H7" s="174" t="s">
        <v>34</v>
      </c>
      <c r="I7" s="175" t="s">
        <v>34</v>
      </c>
      <c r="J7" s="178" t="s">
        <v>44</v>
      </c>
    </row>
    <row r="8" spans="1:13" ht="15" customHeight="1" thickTop="1">
      <c r="A8" s="32">
        <f>Metryka!$C$3</f>
        <v>0</v>
      </c>
      <c r="B8" s="106"/>
      <c r="C8" s="107"/>
      <c r="D8" s="108"/>
      <c r="E8" s="109"/>
      <c r="F8" s="106"/>
      <c r="G8" s="107"/>
      <c r="H8" s="108"/>
      <c r="I8" s="109"/>
      <c r="J8" s="179"/>
      <c r="K8" s="29">
        <f>Metryka!$C$15</f>
        <v>0</v>
      </c>
      <c r="L8" s="40">
        <f>Metryka!$D$15</f>
        <v>0</v>
      </c>
      <c r="M8" s="30">
        <f>Metryka!$E$15</f>
        <v>0</v>
      </c>
    </row>
    <row r="9" spans="1:13" ht="15" customHeight="1">
      <c r="A9" s="32">
        <f>Metryka!$C$3</f>
        <v>0</v>
      </c>
      <c r="B9" s="110"/>
      <c r="C9" s="107"/>
      <c r="D9" s="108"/>
      <c r="E9" s="109"/>
      <c r="F9" s="110"/>
      <c r="G9" s="107"/>
      <c r="H9" s="108"/>
      <c r="I9" s="109"/>
      <c r="J9" s="179"/>
      <c r="K9" s="29">
        <f>Metryka!$C$15</f>
        <v>0</v>
      </c>
      <c r="L9" s="40">
        <f>Metryka!$D$15</f>
        <v>0</v>
      </c>
      <c r="M9" s="30">
        <f>Metryka!$E$15</f>
        <v>0</v>
      </c>
    </row>
    <row r="10" spans="1:13" ht="15" customHeight="1">
      <c r="A10" s="32">
        <f>Metryka!$C$3</f>
        <v>0</v>
      </c>
      <c r="B10" s="110"/>
      <c r="C10" s="107"/>
      <c r="D10" s="108"/>
      <c r="E10" s="109"/>
      <c r="F10" s="110"/>
      <c r="G10" s="107"/>
      <c r="H10" s="108"/>
      <c r="I10" s="109"/>
      <c r="J10" s="179"/>
      <c r="K10" s="29">
        <f>Metryka!$C$15</f>
        <v>0</v>
      </c>
      <c r="L10" s="40">
        <f>Metryka!$D$15</f>
        <v>0</v>
      </c>
      <c r="M10" s="30">
        <f>Metryka!$E$15</f>
        <v>0</v>
      </c>
    </row>
    <row r="11" spans="1:13" ht="15" customHeight="1">
      <c r="A11" s="32">
        <f>Metryka!$C$3</f>
        <v>0</v>
      </c>
      <c r="B11" s="110"/>
      <c r="C11" s="107"/>
      <c r="D11" s="108"/>
      <c r="E11" s="109"/>
      <c r="F11" s="110"/>
      <c r="G11" s="107"/>
      <c r="H11" s="108"/>
      <c r="I11" s="109"/>
      <c r="J11" s="179"/>
      <c r="K11" s="29">
        <f>Metryka!$C$15</f>
        <v>0</v>
      </c>
      <c r="L11" s="40">
        <f>Metryka!$D$15</f>
        <v>0</v>
      </c>
      <c r="M11" s="30">
        <f>Metryka!$E$15</f>
        <v>0</v>
      </c>
    </row>
    <row r="12" spans="1:13" ht="15" customHeight="1">
      <c r="A12" s="32">
        <f>Metryka!$C$3</f>
        <v>0</v>
      </c>
      <c r="B12" s="111"/>
      <c r="C12" s="112"/>
      <c r="D12" s="113"/>
      <c r="E12" s="114"/>
      <c r="F12" s="111"/>
      <c r="G12" s="112"/>
      <c r="H12" s="113"/>
      <c r="I12" s="114"/>
      <c r="J12" s="180"/>
      <c r="K12" s="29">
        <f>Metryka!$C$15</f>
        <v>0</v>
      </c>
      <c r="L12" s="40">
        <f>Metryka!$D$15</f>
        <v>0</v>
      </c>
      <c r="M12" s="30">
        <f>Metryka!$E$15</f>
        <v>0</v>
      </c>
    </row>
    <row r="13" spans="1:13" ht="15" customHeight="1">
      <c r="A13" s="32">
        <f>Metryka!$C$3</f>
        <v>0</v>
      </c>
      <c r="B13" s="111"/>
      <c r="C13" s="112"/>
      <c r="D13" s="113"/>
      <c r="E13" s="114"/>
      <c r="F13" s="111"/>
      <c r="G13" s="112"/>
      <c r="H13" s="113"/>
      <c r="I13" s="114"/>
      <c r="J13" s="180"/>
      <c r="K13" s="29">
        <f>Metryka!$C$15</f>
        <v>0</v>
      </c>
      <c r="L13" s="40">
        <f>Metryka!$D$15</f>
        <v>0</v>
      </c>
      <c r="M13" s="30">
        <f>Metryka!$E$15</f>
        <v>0</v>
      </c>
    </row>
    <row r="14" spans="1:13" ht="15" customHeight="1">
      <c r="A14" s="32">
        <f>Metryka!$C$3</f>
        <v>0</v>
      </c>
      <c r="B14" s="115"/>
      <c r="C14" s="116"/>
      <c r="D14" s="117"/>
      <c r="E14" s="118"/>
      <c r="F14" s="115"/>
      <c r="G14" s="116"/>
      <c r="H14" s="117"/>
      <c r="I14" s="118"/>
      <c r="J14" s="181"/>
      <c r="K14" s="29">
        <f>Metryka!$C$15</f>
        <v>0</v>
      </c>
      <c r="L14" s="40">
        <f>Metryka!$D$15</f>
        <v>0</v>
      </c>
      <c r="M14" s="30">
        <f>Metryka!$E$15</f>
        <v>0</v>
      </c>
    </row>
    <row r="15" spans="1:13" ht="15" customHeight="1" thickBot="1">
      <c r="A15" s="32">
        <f>Metryka!$C$3</f>
        <v>0</v>
      </c>
      <c r="B15" s="119"/>
      <c r="C15" s="120"/>
      <c r="D15" s="121"/>
      <c r="E15" s="122"/>
      <c r="F15" s="119"/>
      <c r="G15" s="120"/>
      <c r="H15" s="121"/>
      <c r="I15" s="122"/>
      <c r="J15" s="182"/>
      <c r="K15" s="29">
        <f>Metryka!$C$15</f>
        <v>0</v>
      </c>
      <c r="L15" s="40">
        <f>Metryka!$D$15</f>
        <v>0</v>
      </c>
      <c r="M15" s="30">
        <f>Metryka!$E$15</f>
        <v>0</v>
      </c>
    </row>
    <row r="16" spans="1:13" ht="15" customHeight="1"/>
    <row r="17" spans="2:2" ht="15" customHeight="1"/>
    <row r="18" spans="2:2" ht="15" customHeight="1"/>
    <row r="19" spans="2:2" ht="15" customHeight="1">
      <c r="B19" s="29" t="s">
        <v>38</v>
      </c>
    </row>
    <row r="20" spans="2:2" ht="15" customHeight="1"/>
    <row r="21" spans="2:2" ht="15" customHeight="1"/>
    <row r="22" spans="2:2" ht="15" customHeight="1"/>
    <row r="23" spans="2:2" ht="15" customHeight="1"/>
  </sheetData>
  <mergeCells count="2">
    <mergeCell ref="B4:E4"/>
    <mergeCell ref="B2:J2"/>
  </mergeCells>
  <pageMargins left="0.7" right="0.7" top="0.75" bottom="0.75" header="0.3" footer="0.3"/>
  <pageSetup paperSize="9" scale="6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M15"/>
  <sheetViews>
    <sheetView topLeftCell="B1" zoomScaleNormal="100" workbookViewId="0">
      <selection activeCell="B1" sqref="B1"/>
    </sheetView>
  </sheetViews>
  <sheetFormatPr defaultColWidth="9.140625" defaultRowHeight="12.75"/>
  <cols>
    <col min="1" max="1" width="9.140625" style="29" hidden="1" customWidth="1"/>
    <col min="2" max="2" width="51.42578125" style="29" customWidth="1"/>
    <col min="3" max="9" width="17.140625" style="29" customWidth="1"/>
    <col min="10" max="10" width="14.28515625" style="29" customWidth="1"/>
    <col min="11" max="13" width="9.140625" style="29" hidden="1" customWidth="1"/>
    <col min="14" max="16384" width="9.140625" style="29"/>
  </cols>
  <sheetData>
    <row r="1" spans="1:13" ht="15" customHeight="1">
      <c r="B1" s="85">
        <f>Metryka!C3</f>
        <v>0</v>
      </c>
    </row>
    <row r="2" spans="1:13" ht="15" customHeight="1" thickBot="1">
      <c r="B2" s="94" t="s">
        <v>387</v>
      </c>
      <c r="C2" s="94"/>
      <c r="D2" s="94"/>
      <c r="E2" s="94"/>
      <c r="F2" s="94"/>
      <c r="G2" s="94"/>
      <c r="H2" s="94"/>
      <c r="I2" s="94"/>
      <c r="J2" s="95"/>
    </row>
    <row r="3" spans="1:13" ht="45" hidden="1" customHeight="1" thickBot="1">
      <c r="B3" s="233" t="s">
        <v>280</v>
      </c>
      <c r="C3" s="228" t="s">
        <v>281</v>
      </c>
      <c r="D3" s="228" t="s">
        <v>282</v>
      </c>
      <c r="E3" s="228" t="s">
        <v>283</v>
      </c>
      <c r="F3" s="228" t="s">
        <v>284</v>
      </c>
      <c r="G3" s="228" t="s">
        <v>285</v>
      </c>
      <c r="H3" s="228" t="s">
        <v>286</v>
      </c>
      <c r="I3" s="228" t="s">
        <v>287</v>
      </c>
      <c r="J3" s="312" t="s">
        <v>288</v>
      </c>
    </row>
    <row r="4" spans="1:13" ht="15" customHeight="1">
      <c r="A4" s="32"/>
      <c r="B4" s="308"/>
      <c r="C4" s="337"/>
      <c r="D4" s="338" t="s">
        <v>219</v>
      </c>
      <c r="E4" s="339"/>
      <c r="F4" s="340"/>
      <c r="G4" s="341"/>
      <c r="H4" s="339" t="s">
        <v>220</v>
      </c>
      <c r="I4" s="268"/>
      <c r="J4" s="307"/>
    </row>
    <row r="5" spans="1:13" ht="15" customHeight="1">
      <c r="A5" s="32"/>
      <c r="B5" s="308"/>
      <c r="C5" s="335"/>
      <c r="D5" s="310" t="s">
        <v>213</v>
      </c>
      <c r="E5" s="99"/>
      <c r="F5" s="342"/>
      <c r="G5" s="344"/>
      <c r="H5" s="343"/>
      <c r="I5" s="367" t="s">
        <v>225</v>
      </c>
      <c r="J5" s="336"/>
    </row>
    <row r="6" spans="1:13" ht="60" customHeight="1">
      <c r="A6" s="32"/>
      <c r="B6" s="306" t="s">
        <v>214</v>
      </c>
      <c r="C6" s="278" t="s">
        <v>211</v>
      </c>
      <c r="D6" s="279" t="s">
        <v>221</v>
      </c>
      <c r="E6" s="279" t="s">
        <v>222</v>
      </c>
      <c r="F6" s="103" t="s">
        <v>223</v>
      </c>
      <c r="G6" s="87" t="s">
        <v>213</v>
      </c>
      <c r="H6" s="128" t="s">
        <v>212</v>
      </c>
      <c r="I6" s="345" t="s">
        <v>224</v>
      </c>
      <c r="J6" s="243" t="s">
        <v>210</v>
      </c>
    </row>
    <row r="7" spans="1:13" ht="15" customHeight="1" thickBot="1">
      <c r="A7" s="32"/>
      <c r="B7" s="309"/>
      <c r="C7" s="321" t="s">
        <v>49</v>
      </c>
      <c r="D7" s="174" t="s">
        <v>49</v>
      </c>
      <c r="E7" s="174" t="s">
        <v>49</v>
      </c>
      <c r="F7" s="175" t="s">
        <v>49</v>
      </c>
      <c r="G7" s="323" t="s">
        <v>49</v>
      </c>
      <c r="H7" s="305" t="s">
        <v>49</v>
      </c>
      <c r="I7" s="311" t="s">
        <v>49</v>
      </c>
      <c r="J7" s="245" t="s">
        <v>49</v>
      </c>
    </row>
    <row r="8" spans="1:13" ht="15" customHeight="1" thickTop="1">
      <c r="A8" s="32">
        <f>Metryka!$C$3</f>
        <v>0</v>
      </c>
      <c r="B8" s="326" t="s">
        <v>215</v>
      </c>
      <c r="C8" s="328"/>
      <c r="D8" s="211"/>
      <c r="E8" s="211"/>
      <c r="F8" s="213"/>
      <c r="G8" s="210"/>
      <c r="H8" s="212"/>
      <c r="I8" s="317"/>
      <c r="J8" s="313">
        <f>SUM(C8:I8)</f>
        <v>0</v>
      </c>
      <c r="K8" s="29">
        <f>Metryka!$C$16</f>
        <v>0</v>
      </c>
      <c r="L8" s="40">
        <f>Metryka!$D$16</f>
        <v>0</v>
      </c>
      <c r="M8" s="30">
        <f>Metryka!$E$16</f>
        <v>0</v>
      </c>
    </row>
    <row r="9" spans="1:13" ht="15" customHeight="1" thickBot="1">
      <c r="A9" s="32">
        <f>Metryka!$C$3</f>
        <v>0</v>
      </c>
      <c r="B9" s="318" t="s">
        <v>216</v>
      </c>
      <c r="C9" s="322"/>
      <c r="D9" s="315"/>
      <c r="E9" s="315"/>
      <c r="F9" s="325"/>
      <c r="G9" s="324"/>
      <c r="H9" s="314"/>
      <c r="I9" s="316"/>
      <c r="J9" s="316">
        <f>SUM(C9:I9)</f>
        <v>0</v>
      </c>
      <c r="K9" s="29">
        <f>Metryka!$C$16</f>
        <v>0</v>
      </c>
      <c r="L9" s="40">
        <f>Metryka!$D$16</f>
        <v>0</v>
      </c>
      <c r="M9" s="30">
        <f>Metryka!$E$16</f>
        <v>0</v>
      </c>
    </row>
    <row r="10" spans="1:13" ht="15" customHeight="1" thickTop="1">
      <c r="A10" s="32">
        <f>Metryka!$C$3</f>
        <v>0</v>
      </c>
      <c r="B10" s="327" t="s">
        <v>217</v>
      </c>
      <c r="C10" s="329"/>
      <c r="D10" s="330"/>
      <c r="E10" s="330"/>
      <c r="F10" s="331"/>
      <c r="G10" s="214"/>
      <c r="H10" s="334"/>
      <c r="I10" s="332"/>
      <c r="J10" s="313">
        <f>SUM(C10:I10)</f>
        <v>0</v>
      </c>
      <c r="K10" s="29">
        <f>Metryka!$C$16</f>
        <v>0</v>
      </c>
      <c r="L10" s="40">
        <f>Metryka!$D$16</f>
        <v>0</v>
      </c>
      <c r="M10" s="30">
        <f>Metryka!$E$16</f>
        <v>0</v>
      </c>
    </row>
    <row r="11" spans="1:13" ht="15" customHeight="1" thickBot="1">
      <c r="A11" s="32">
        <f>Metryka!$C$3</f>
        <v>0</v>
      </c>
      <c r="B11" s="319" t="s">
        <v>218</v>
      </c>
      <c r="C11" s="119"/>
      <c r="D11" s="218"/>
      <c r="E11" s="218"/>
      <c r="F11" s="221"/>
      <c r="G11" s="265"/>
      <c r="H11" s="219"/>
      <c r="I11" s="320"/>
      <c r="J11" s="313">
        <f>SUM(C11:I11)</f>
        <v>0</v>
      </c>
      <c r="K11" s="29">
        <f>Metryka!$C$16</f>
        <v>0</v>
      </c>
      <c r="L11" s="40">
        <f>Metryka!$D$16</f>
        <v>0</v>
      </c>
      <c r="M11" s="30">
        <f>Metryka!$E$16</f>
        <v>0</v>
      </c>
    </row>
    <row r="12" spans="1:13" ht="15" customHeight="1">
      <c r="J12" s="31"/>
    </row>
    <row r="13" spans="1:13" ht="15" customHeight="1"/>
    <row r="14" spans="1:13" ht="15" customHeight="1"/>
    <row r="15" spans="1:13" ht="15" customHeight="1">
      <c r="B15" s="29" t="s">
        <v>38</v>
      </c>
    </row>
  </sheetData>
  <pageMargins left="0.7" right="0.7" top="0.75" bottom="0.75" header="0.3" footer="0.3"/>
  <pageSetup paperSize="9" scale="6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N52"/>
  <sheetViews>
    <sheetView topLeftCell="B1" zoomScaleNormal="100" workbookViewId="0">
      <selection activeCell="B1" sqref="B1"/>
    </sheetView>
  </sheetViews>
  <sheetFormatPr defaultColWidth="9.140625" defaultRowHeight="12.75"/>
  <cols>
    <col min="1" max="1" width="9.140625" style="29" hidden="1" customWidth="1"/>
    <col min="2" max="2" width="28.5703125" style="29" customWidth="1"/>
    <col min="3" max="8" width="11.42578125" style="29" customWidth="1"/>
    <col min="9" max="11" width="9.140625" style="29" hidden="1" customWidth="1"/>
    <col min="12" max="16384" width="9.140625" style="29"/>
  </cols>
  <sheetData>
    <row r="1" spans="1:14" ht="15" customHeight="1">
      <c r="B1" s="85">
        <f>Metryka!C3</f>
        <v>0</v>
      </c>
    </row>
    <row r="2" spans="1:14" ht="15" customHeight="1" thickBot="1">
      <c r="B2" s="94" t="s">
        <v>399</v>
      </c>
      <c r="C2" s="94"/>
      <c r="D2" s="94"/>
      <c r="E2" s="94"/>
      <c r="F2" s="94"/>
      <c r="G2" s="94"/>
      <c r="H2" s="94"/>
    </row>
    <row r="3" spans="1:14" ht="45" hidden="1" customHeight="1" thickBot="1">
      <c r="A3" s="32"/>
      <c r="B3" s="227" t="s">
        <v>289</v>
      </c>
      <c r="C3" s="228" t="s">
        <v>290</v>
      </c>
      <c r="D3" s="228" t="s">
        <v>291</v>
      </c>
      <c r="E3" s="228" t="s">
        <v>292</v>
      </c>
      <c r="F3" s="228" t="s">
        <v>293</v>
      </c>
      <c r="G3" s="228" t="s">
        <v>294</v>
      </c>
      <c r="H3" s="229" t="s">
        <v>295</v>
      </c>
    </row>
    <row r="4" spans="1:14" ht="15" customHeight="1">
      <c r="A4" s="32"/>
      <c r="B4" s="193"/>
      <c r="C4" s="194"/>
      <c r="D4" s="195"/>
      <c r="E4" s="195" t="s">
        <v>116</v>
      </c>
      <c r="F4" s="194"/>
      <c r="G4" s="194"/>
      <c r="H4" s="194"/>
      <c r="I4" s="203"/>
    </row>
    <row r="5" spans="1:14" ht="15" customHeight="1">
      <c r="A5" s="32"/>
      <c r="B5" s="77"/>
      <c r="C5" s="192"/>
      <c r="D5" s="201"/>
      <c r="E5" s="204"/>
      <c r="F5" s="204" t="s">
        <v>113</v>
      </c>
      <c r="G5" s="205"/>
      <c r="H5" s="196"/>
    </row>
    <row r="6" spans="1:14" ht="15" customHeight="1">
      <c r="A6" s="32"/>
      <c r="B6" s="77"/>
      <c r="C6" s="192"/>
      <c r="D6" s="202"/>
      <c r="E6" s="197"/>
      <c r="F6" s="384" t="s">
        <v>114</v>
      </c>
      <c r="G6" s="206"/>
      <c r="H6" s="196"/>
    </row>
    <row r="7" spans="1:14" ht="75" customHeight="1">
      <c r="A7" s="32"/>
      <c r="B7" s="65" t="s">
        <v>110</v>
      </c>
      <c r="C7" s="87" t="s">
        <v>115</v>
      </c>
      <c r="D7" s="102" t="s">
        <v>111</v>
      </c>
      <c r="E7" s="198" t="s">
        <v>13</v>
      </c>
      <c r="F7" s="207" t="s">
        <v>388</v>
      </c>
      <c r="G7" s="208" t="s">
        <v>389</v>
      </c>
      <c r="H7" s="103" t="s">
        <v>112</v>
      </c>
    </row>
    <row r="8" spans="1:14" ht="15" customHeight="1" thickBot="1">
      <c r="A8" s="32"/>
      <c r="B8" s="56"/>
      <c r="C8" s="55" t="s">
        <v>117</v>
      </c>
      <c r="D8" s="130" t="s">
        <v>117</v>
      </c>
      <c r="E8" s="199" t="s">
        <v>117</v>
      </c>
      <c r="F8" s="200" t="s">
        <v>117</v>
      </c>
      <c r="G8" s="209" t="s">
        <v>117</v>
      </c>
      <c r="H8" s="191" t="s">
        <v>117</v>
      </c>
    </row>
    <row r="9" spans="1:14" ht="15" customHeight="1" thickTop="1">
      <c r="A9" s="32">
        <f>Metryka!$C$3</f>
        <v>0</v>
      </c>
      <c r="B9" s="132" t="s">
        <v>13</v>
      </c>
      <c r="C9" s="210">
        <v>0</v>
      </c>
      <c r="D9" s="211">
        <v>0</v>
      </c>
      <c r="E9" s="212">
        <v>0</v>
      </c>
      <c r="F9" s="150">
        <v>0</v>
      </c>
      <c r="G9" s="211">
        <v>0</v>
      </c>
      <c r="H9" s="213">
        <v>0</v>
      </c>
      <c r="I9" s="29">
        <f>Metryka!$C$17</f>
        <v>0</v>
      </c>
      <c r="J9" s="40">
        <f>Metryka!$D$17</f>
        <v>0</v>
      </c>
      <c r="K9" s="30">
        <f>Metryka!$E$17</f>
        <v>0</v>
      </c>
      <c r="M9" s="41"/>
      <c r="N9" s="41"/>
    </row>
    <row r="10" spans="1:14" ht="15" customHeight="1">
      <c r="A10" s="32">
        <f>Metryka!$C$3</f>
        <v>0</v>
      </c>
      <c r="B10" s="427" t="s">
        <v>397</v>
      </c>
      <c r="C10" s="214">
        <v>0</v>
      </c>
      <c r="D10" s="215">
        <v>0</v>
      </c>
      <c r="E10" s="110">
        <v>0</v>
      </c>
      <c r="F10" s="106">
        <v>0</v>
      </c>
      <c r="G10" s="215">
        <v>0</v>
      </c>
      <c r="H10" s="216">
        <v>0</v>
      </c>
      <c r="I10" s="29">
        <f>Metryka!$C$17</f>
        <v>0</v>
      </c>
      <c r="J10" s="40">
        <f>Metryka!$D$17</f>
        <v>0</v>
      </c>
      <c r="K10" s="30">
        <f>Metryka!$E$17</f>
        <v>0</v>
      </c>
      <c r="M10" s="41"/>
      <c r="N10" s="41"/>
    </row>
    <row r="11" spans="1:14" ht="15" customHeight="1" thickBot="1">
      <c r="A11" s="32">
        <f>Metryka!$C$3</f>
        <v>0</v>
      </c>
      <c r="B11" s="428" t="s">
        <v>398</v>
      </c>
      <c r="C11" s="214">
        <v>0</v>
      </c>
      <c r="D11" s="217">
        <v>0</v>
      </c>
      <c r="E11" s="110">
        <v>0</v>
      </c>
      <c r="F11" s="106">
        <v>0</v>
      </c>
      <c r="G11" s="217">
        <v>0</v>
      </c>
      <c r="H11" s="216">
        <v>0</v>
      </c>
      <c r="I11" s="29">
        <f>Metryka!$C$17</f>
        <v>0</v>
      </c>
      <c r="J11" s="40">
        <f>Metryka!$D$17</f>
        <v>0</v>
      </c>
      <c r="K11" s="30">
        <f>Metryka!$E$17</f>
        <v>0</v>
      </c>
      <c r="M11" s="41"/>
      <c r="N11" s="41"/>
    </row>
    <row r="12" spans="1:14" ht="15" customHeight="1">
      <c r="C12" s="31"/>
      <c r="D12" s="31"/>
      <c r="E12" s="31"/>
      <c r="F12" s="31"/>
      <c r="G12" s="31"/>
      <c r="H12" s="31"/>
    </row>
    <row r="13" spans="1:14" ht="15" customHeight="1"/>
    <row r="14" spans="1:14" ht="15" customHeight="1"/>
    <row r="15" spans="1:14" ht="15" customHeight="1"/>
    <row r="16" spans="1:14"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sheetData>
  <pageMargins left="0.7" right="0.7" top="0.75" bottom="0.75" header="0.3" footer="0.3"/>
  <pageSetup paperSize="9" scale="6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N52"/>
  <sheetViews>
    <sheetView topLeftCell="B1" zoomScaleNormal="100" workbookViewId="0">
      <selection activeCell="B1" sqref="B1"/>
    </sheetView>
  </sheetViews>
  <sheetFormatPr defaultColWidth="9.140625" defaultRowHeight="12.75"/>
  <cols>
    <col min="1" max="1" width="9.140625" style="29" hidden="1" customWidth="1"/>
    <col min="2" max="2" width="28.5703125" style="29" customWidth="1"/>
    <col min="3" max="8" width="11.42578125" style="29" customWidth="1"/>
    <col min="9" max="11" width="9.140625" style="29" hidden="1" customWidth="1"/>
    <col min="12" max="16384" width="9.140625" style="29"/>
  </cols>
  <sheetData>
    <row r="1" spans="1:14" ht="15" customHeight="1">
      <c r="B1" s="85">
        <f>Metryka!C3</f>
        <v>0</v>
      </c>
    </row>
    <row r="2" spans="1:14" ht="15" customHeight="1" thickBot="1">
      <c r="B2" s="94" t="s">
        <v>363</v>
      </c>
      <c r="C2" s="94"/>
      <c r="D2" s="95"/>
      <c r="E2" s="95"/>
      <c r="F2" s="95"/>
      <c r="G2" s="95"/>
    </row>
    <row r="3" spans="1:14" ht="45" hidden="1" customHeight="1" thickBot="1">
      <c r="A3" s="32"/>
      <c r="B3" s="227" t="s">
        <v>296</v>
      </c>
      <c r="C3" s="228" t="s">
        <v>297</v>
      </c>
      <c r="D3" s="228" t="s">
        <v>298</v>
      </c>
      <c r="E3" s="228" t="s">
        <v>299</v>
      </c>
      <c r="F3" s="228" t="s">
        <v>300</v>
      </c>
      <c r="G3" s="228" t="s">
        <v>301</v>
      </c>
      <c r="H3" s="229" t="s">
        <v>302</v>
      </c>
    </row>
    <row r="4" spans="1:14" ht="15" customHeight="1">
      <c r="A4" s="32"/>
      <c r="B4" s="193"/>
      <c r="C4" s="194"/>
      <c r="D4" s="195"/>
      <c r="E4" s="195" t="s">
        <v>118</v>
      </c>
      <c r="F4" s="194"/>
      <c r="G4" s="194"/>
      <c r="H4" s="194"/>
      <c r="I4" s="203"/>
    </row>
    <row r="5" spans="1:14" ht="15" customHeight="1">
      <c r="A5" s="32"/>
      <c r="B5" s="77"/>
      <c r="C5" s="192"/>
      <c r="D5" s="201"/>
      <c r="E5" s="204"/>
      <c r="F5" s="204" t="s">
        <v>113</v>
      </c>
      <c r="G5" s="205"/>
      <c r="H5" s="196"/>
    </row>
    <row r="6" spans="1:14" ht="15" customHeight="1">
      <c r="A6" s="32"/>
      <c r="B6" s="77"/>
      <c r="C6" s="192"/>
      <c r="D6" s="202"/>
      <c r="E6" s="197"/>
      <c r="F6" s="384" t="s">
        <v>114</v>
      </c>
      <c r="G6" s="206"/>
      <c r="H6" s="196"/>
    </row>
    <row r="7" spans="1:14" ht="75" customHeight="1">
      <c r="A7" s="32"/>
      <c r="B7" s="65" t="s">
        <v>200</v>
      </c>
      <c r="C7" s="87" t="s">
        <v>115</v>
      </c>
      <c r="D7" s="102" t="s">
        <v>111</v>
      </c>
      <c r="E7" s="198" t="s">
        <v>13</v>
      </c>
      <c r="F7" s="207" t="s">
        <v>390</v>
      </c>
      <c r="G7" s="208" t="s">
        <v>391</v>
      </c>
      <c r="H7" s="103" t="s">
        <v>112</v>
      </c>
    </row>
    <row r="8" spans="1:14" ht="15" customHeight="1" thickBot="1">
      <c r="A8" s="32"/>
      <c r="B8" s="56"/>
      <c r="C8" s="55" t="s">
        <v>117</v>
      </c>
      <c r="D8" s="130" t="s">
        <v>117</v>
      </c>
      <c r="E8" s="199" t="s">
        <v>117</v>
      </c>
      <c r="F8" s="200" t="s">
        <v>117</v>
      </c>
      <c r="G8" s="209" t="s">
        <v>117</v>
      </c>
      <c r="H8" s="191" t="s">
        <v>117</v>
      </c>
    </row>
    <row r="9" spans="1:14" ht="15" customHeight="1" thickTop="1">
      <c r="A9" s="32">
        <f>Metryka!$C$3</f>
        <v>0</v>
      </c>
      <c r="B9" s="132" t="s">
        <v>13</v>
      </c>
      <c r="C9" s="210">
        <v>0</v>
      </c>
      <c r="D9" s="211">
        <v>0</v>
      </c>
      <c r="E9" s="212">
        <v>0</v>
      </c>
      <c r="F9" s="150">
        <v>0</v>
      </c>
      <c r="G9" s="211">
        <v>0</v>
      </c>
      <c r="H9" s="213">
        <v>0</v>
      </c>
      <c r="I9" s="29">
        <f>Metryka!$C$18</f>
        <v>0</v>
      </c>
      <c r="J9" s="40">
        <f>Metryka!$D$18</f>
        <v>0</v>
      </c>
      <c r="K9" s="30">
        <f>Metryka!$E$18</f>
        <v>0</v>
      </c>
      <c r="M9" s="41"/>
      <c r="N9" s="41"/>
    </row>
    <row r="10" spans="1:14" ht="15" customHeight="1">
      <c r="A10" s="32">
        <f>Metryka!$C$3</f>
        <v>0</v>
      </c>
      <c r="B10" s="189" t="s">
        <v>174</v>
      </c>
      <c r="C10" s="214">
        <v>0</v>
      </c>
      <c r="D10" s="215">
        <v>0</v>
      </c>
      <c r="E10" s="110">
        <v>0</v>
      </c>
      <c r="F10" s="106">
        <v>0</v>
      </c>
      <c r="G10" s="215">
        <v>0</v>
      </c>
      <c r="H10" s="216">
        <v>0</v>
      </c>
      <c r="I10" s="29">
        <f>Metryka!$C$18</f>
        <v>0</v>
      </c>
      <c r="J10" s="40">
        <f>Metryka!$D$18</f>
        <v>0</v>
      </c>
      <c r="K10" s="30">
        <f>Metryka!$E$18</f>
        <v>0</v>
      </c>
      <c r="M10" s="41"/>
      <c r="N10" s="41"/>
    </row>
    <row r="11" spans="1:14" ht="15" customHeight="1" thickBot="1">
      <c r="A11" s="32">
        <f>Metryka!$C$3</f>
        <v>0</v>
      </c>
      <c r="B11" s="190" t="s">
        <v>175</v>
      </c>
      <c r="C11" s="119">
        <v>0</v>
      </c>
      <c r="D11" s="218">
        <v>0</v>
      </c>
      <c r="E11" s="219">
        <v>0</v>
      </c>
      <c r="F11" s="220">
        <v>0</v>
      </c>
      <c r="G11" s="218">
        <v>0</v>
      </c>
      <c r="H11" s="221">
        <v>0</v>
      </c>
      <c r="I11" s="29">
        <f>Metryka!$C$18</f>
        <v>0</v>
      </c>
      <c r="J11" s="40">
        <f>Metryka!$D$18</f>
        <v>0</v>
      </c>
      <c r="K11" s="30">
        <f>Metryka!$E$18</f>
        <v>0</v>
      </c>
      <c r="M11" s="41"/>
      <c r="N11" s="41"/>
    </row>
    <row r="12" spans="1:14" ht="15" customHeight="1"/>
    <row r="13" spans="1:14" ht="15" customHeight="1"/>
    <row r="14" spans="1:14" ht="15" customHeight="1"/>
    <row r="15" spans="1:14" ht="15" customHeight="1"/>
    <row r="16" spans="1:14"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sheetData>
  <pageMargins left="0.7" right="0.7" top="0.75" bottom="0.75" header="0.3" footer="0.3"/>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19</vt:i4>
      </vt:variant>
      <vt:variant>
        <vt:lpstr>Zakresy nazwane</vt:lpstr>
      </vt:variant>
      <vt:variant>
        <vt:i4>18</vt:i4>
      </vt:variant>
    </vt:vector>
  </HeadingPairs>
  <TitlesOfParts>
    <vt:vector size="37" baseType="lpstr">
      <vt:lpstr>Metryka</vt:lpstr>
      <vt:lpstr>Z1 | Zatrudnienie</vt:lpstr>
      <vt:lpstr>Z2 | Wydatki</vt:lpstr>
      <vt:lpstr>Z3 | Stacje</vt:lpstr>
      <vt:lpstr>Z4 | Kontrakty</vt:lpstr>
      <vt:lpstr>Z5 | Przepustowość</vt:lpstr>
      <vt:lpstr>Z6 | Trasy</vt:lpstr>
      <vt:lpstr>Z7 | Punktualność w Pasażerskim</vt:lpstr>
      <vt:lpstr>Z8 | Punktualność w Towarowym</vt:lpstr>
      <vt:lpstr>Z9 | Priorytety</vt:lpstr>
      <vt:lpstr>Z10 | Stawki za Dostęp</vt:lpstr>
      <vt:lpstr>Z11 | Przychód z Dostępu</vt:lpstr>
      <vt:lpstr>Z12 | Hałas</vt:lpstr>
      <vt:lpstr>Z13 | Prędkość</vt:lpstr>
      <vt:lpstr>Z14 | Tabor ETCS GSM-R</vt:lpstr>
      <vt:lpstr>Z15 | Infrastruktura ETCS</vt:lpstr>
      <vt:lpstr>Z16 | Planowane Zatrudnienie</vt:lpstr>
      <vt:lpstr>Z17 | Kwalifikacje Pracowników</vt:lpstr>
      <vt:lpstr>Kontakt UTK</vt:lpstr>
      <vt:lpstr>'Kontakt UTK'!Obszar_wydruku</vt:lpstr>
      <vt:lpstr>Metryka!Obszar_wydruku</vt:lpstr>
      <vt:lpstr>'Z1 | Zatrudnienie'!Obszar_wydruku</vt:lpstr>
      <vt:lpstr>'Z10 | Stawki za Dostęp'!Obszar_wydruku</vt:lpstr>
      <vt:lpstr>'Z11 | Przychód z Dostępu'!Obszar_wydruku</vt:lpstr>
      <vt:lpstr>'Z12 | Hałas'!Obszar_wydruku</vt:lpstr>
      <vt:lpstr>'Z13 | Prędkość'!Obszar_wydruku</vt:lpstr>
      <vt:lpstr>'Z14 | Tabor ETCS GSM-R'!Obszar_wydruku</vt:lpstr>
      <vt:lpstr>'Z15 | Infrastruktura ETCS'!Obszar_wydruku</vt:lpstr>
      <vt:lpstr>'Z16 | Planowane Zatrudnienie'!Obszar_wydruku</vt:lpstr>
      <vt:lpstr>'Z17 | Kwalifikacje Pracowników'!Obszar_wydruku</vt:lpstr>
      <vt:lpstr>'Z2 | Wydatki'!Obszar_wydruku</vt:lpstr>
      <vt:lpstr>'Z3 | Stacje'!Obszar_wydruku</vt:lpstr>
      <vt:lpstr>'Z4 | Kontrakty'!Obszar_wydruku</vt:lpstr>
      <vt:lpstr>'Z5 | Przepustowość'!Obszar_wydruku</vt:lpstr>
      <vt:lpstr>'Z6 | Trasy'!Obszar_wydruku</vt:lpstr>
      <vt:lpstr>'Z7 | Punktualność w Pasażerskim'!Obszar_wydruku</vt:lpstr>
      <vt:lpstr>'Z9 | Priorytety'!Obszar_wydruku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Sprawozdanie Z-rok</dc:title>
  <dc:creator>Marcin Grupiński</dc:creator>
  <cp:lastModifiedBy>Adam Urbaniak</cp:lastModifiedBy>
  <dcterms:created xsi:type="dcterms:W3CDTF">2019-01-04T13:10:19Z</dcterms:created>
  <dcterms:modified xsi:type="dcterms:W3CDTF">2020-03-10T08:27:58Z</dcterms:modified>
</cp:coreProperties>
</file>