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27555" windowHeight="12240" activeTab="0"/>
  </bookViews>
  <sheets>
    <sheet name="Udziały " sheetId="1" r:id="rId1"/>
    <sheet name="Wyniki" sheetId="2" r:id="rId2"/>
  </sheets>
  <externalReferences>
    <externalReference r:id="rId5"/>
  </externalReferences>
  <definedNames>
    <definedName name="_xlnm.Print_Area" localSheetId="0">'Udziały '!$A$1:$V$96</definedName>
    <definedName name="_xlnm.Print_Area" localSheetId="1">'Wyniki'!$A$1:$H$66</definedName>
    <definedName name="polskawersja" localSheetId="0">'[1]P - 2016'!#REF!</definedName>
    <definedName name="polskawersja" localSheetId="1">'[1]P - 2016'!#REF!</definedName>
    <definedName name="polskawersja">'[1]P - 2016'!#REF!</definedName>
    <definedName name="wykaz" localSheetId="0">#REF!</definedName>
    <definedName name="wykaz" localSheetId="1">'Wyniki'!#REF!</definedName>
    <definedName name="wykaz">#REF!</definedName>
    <definedName name="wykazprzew" localSheetId="0">#REF!</definedName>
    <definedName name="wykazprzew" localSheetId="1">'Wyniki'!#REF!</definedName>
    <definedName name="wykazprzew">#REF!</definedName>
  </definedNames>
  <calcPr fullCalcOnLoad="1"/>
</workbook>
</file>

<file path=xl/sharedStrings.xml><?xml version="1.0" encoding="utf-8"?>
<sst xmlns="http://schemas.openxmlformats.org/spreadsheetml/2006/main" count="119" uniqueCount="66">
  <si>
    <t>masa towarów (mln. ton)</t>
  </si>
  <si>
    <t>praca przewozowa (mln tono-km)</t>
  </si>
  <si>
    <t>praca eksploatacyjna (mln. poc-km)</t>
  </si>
  <si>
    <t>Przewieziona masa towarów [tysięcy ton]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</si>
  <si>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</si>
  <si>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</si>
  <si>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</si>
  <si>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</si>
  <si>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</si>
  <si>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</si>
  <si>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</si>
  <si>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</si>
  <si>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</si>
  <si>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</si>
  <si>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</si>
  <si>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</si>
  <si>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Wykonana praca przewozowa [mln tono-km]</t>
  </si>
  <si>
    <t>Praca eksploatacyjna [mln. poc-km]</t>
  </si>
  <si>
    <t xml:space="preserve">grudzień </t>
  </si>
  <si>
    <t>Udział przewoźników wg masy towarów           
 (udział&gt;0,5%)</t>
  </si>
  <si>
    <t> I 2016</t>
  </si>
  <si>
    <t> I-II 2016</t>
  </si>
  <si>
    <t> I-III 2016 </t>
  </si>
  <si>
    <t> I-IV 2016</t>
  </si>
  <si>
    <t> I-V 2016</t>
  </si>
  <si>
    <t> I-VI 2016 </t>
  </si>
  <si>
    <t> I-VII 2016</t>
  </si>
  <si>
    <t> I-VIII 2016</t>
  </si>
  <si>
    <t> I-IX 2016</t>
  </si>
  <si>
    <t> I-X 2016</t>
  </si>
  <si>
    <t> I-XI 2016 </t>
  </si>
  <si>
    <t>PKP Cargo</t>
  </si>
  <si>
    <t>DB Cargo Polska</t>
  </si>
  <si>
    <t>Lotos Kolej</t>
  </si>
  <si>
    <t>CTL Logistics</t>
  </si>
  <si>
    <t>PKP LHS</t>
  </si>
  <si>
    <t>PUK Kolprem</t>
  </si>
  <si>
    <t>Pol-Miedź Trans</t>
  </si>
  <si>
    <t>Freightliner PL</t>
  </si>
  <si>
    <t>Orlen Kol-Trans</t>
  </si>
  <si>
    <t>Rail Polska</t>
  </si>
  <si>
    <t>CTL Train</t>
  </si>
  <si>
    <t>Ciech Cargo</t>
  </si>
  <si>
    <t>Koleje Czeskie</t>
  </si>
  <si>
    <t>STK</t>
  </si>
  <si>
    <t>ZPiS Spedkoks</t>
  </si>
  <si>
    <t>Euronaft</t>
  </si>
  <si>
    <t>Captrain Polska</t>
  </si>
  <si>
    <t>Ecco Rail</t>
  </si>
  <si>
    <t xml:space="preserve">Pozostali </t>
  </si>
  <si>
    <t>Udział przewoźników wg pracy przewozowej 
(udział&gt;0,5%)</t>
  </si>
  <si>
    <t>Euronaft Trzebinia</t>
  </si>
  <si>
    <t>Inter Cargo</t>
  </si>
  <si>
    <t>Pozostali</t>
  </si>
  <si>
    <t>zmiana % 2016/2015</t>
  </si>
  <si>
    <t>zmiana % 2015/2014</t>
  </si>
  <si>
    <t>Przewozy towarowe 2016</t>
  </si>
  <si>
    <t>KP Kotlarnia</t>
  </si>
  <si>
    <t xml:space="preserve">Inter Cargo </t>
  </si>
  <si>
    <t>Track Tec Logistics</t>
  </si>
  <si>
    <t xml:space="preserve">FHU. Orion Kolej </t>
  </si>
  <si>
    <t>Udział przewoźników wg pracy przewozowej 
styczeń - grudzień 2016 roku (udział&gt;0,5%)</t>
  </si>
  <si>
    <t>Udział przewoźników wg masy towarów           
styczeń - grudzień 2016 roku (udział&gt;0,5%)</t>
  </si>
  <si>
    <t>Styczeń - Grudzień</t>
  </si>
  <si>
    <t>zmiana % 
2016/2015</t>
  </si>
  <si>
    <t>zmiana % 
2015/2014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</si>
</sst>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[$-415]d\ mmm\ yy;@"/>
    <numFmt numFmtId="166" formatCode="_-* #,##0.00&quot; zł&quot;_-;\-* #,##0.00&quot; zł&quot;_-;_-* \-??&quot; zł&quot;_-;_-@_-"/>
  </numFmts>
  <fonts count="88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2"/>
      <name val="Lato"/>
      <family val="2"/>
    </font>
    <font>
      <sz val="9"/>
      <name val="Lato"/>
      <family val="2"/>
    </font>
    <font>
      <b/>
      <sz val="2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8"/>
      <name val="Arial"/>
      <family val="2"/>
    </font>
    <font>
      <sz val="8.25"/>
      <color indexed="8"/>
      <name val="Microsoft Sans Serif"/>
      <family val="2"/>
    </font>
    <font>
      <sz val="10"/>
      <name val="Arial CE"/>
      <family val="0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sz val="7.5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sz val="9"/>
      <color indexed="8"/>
      <name val="Czcionka tekstu podstawowego"/>
      <family val="2"/>
    </font>
    <font>
      <b/>
      <sz val="9"/>
      <color indexed="9"/>
      <name val="Lato"/>
      <family val="2"/>
    </font>
    <font>
      <b/>
      <sz val="9"/>
      <color indexed="9"/>
      <name val="Arial"/>
      <family val="2"/>
    </font>
    <font>
      <b/>
      <sz val="6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9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0"/>
      <name val="Lato"/>
      <family val="2"/>
    </font>
    <font>
      <b/>
      <sz val="9"/>
      <color theme="0"/>
      <name val="Arial"/>
      <family val="2"/>
    </font>
    <font>
      <b/>
      <sz val="6"/>
      <color theme="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20F3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053A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 diagonalDown="1">
      <left style="thin">
        <color theme="0"/>
      </left>
      <right style="thin">
        <color theme="0"/>
      </right>
      <top/>
      <bottom style="thin">
        <color theme="0"/>
      </bottom>
      <diagonal style="thin">
        <color theme="0"/>
      </diagonal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/>
      <right/>
      <top style="thin">
        <color theme="0"/>
      </top>
      <bottom style="thin">
        <color theme="0" tint="-0.24993999302387238"/>
      </bottom>
    </border>
    <border>
      <left/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3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62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62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62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62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62" fillId="14" borderId="0" applyNumberFormat="0" applyBorder="0" applyAlignment="0" applyProtection="0"/>
    <xf numFmtId="0" fontId="9" fillId="5" borderId="0" applyNumberFormat="0" applyBorder="0" applyAlignment="0" applyProtection="0"/>
    <xf numFmtId="0" fontId="62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3" borderId="0" applyNumberFormat="0" applyBorder="0" applyAlignment="0" applyProtection="0"/>
    <xf numFmtId="0" fontId="62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62" fillId="21" borderId="0" applyNumberFormat="0" applyBorder="0" applyAlignment="0" applyProtection="0"/>
    <xf numFmtId="0" fontId="9" fillId="17" borderId="0" applyNumberFormat="0" applyBorder="0" applyAlignment="0" applyProtection="0"/>
    <xf numFmtId="0" fontId="6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62" fillId="24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62" fillId="25" borderId="0" applyNumberFormat="0" applyBorder="0" applyAlignment="0" applyProtection="0"/>
    <xf numFmtId="0" fontId="9" fillId="19" borderId="0" applyNumberFormat="0" applyBorder="0" applyAlignment="0" applyProtection="0"/>
    <xf numFmtId="0" fontId="6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3" borderId="0" applyNumberFormat="0" applyBorder="0" applyAlignment="0" applyProtection="0"/>
    <xf numFmtId="0" fontId="63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8" borderId="0" applyNumberFormat="0" applyBorder="0" applyAlignment="0" applyProtection="0"/>
    <xf numFmtId="0" fontId="63" fillId="31" borderId="0" applyNumberFormat="0" applyBorder="0" applyAlignment="0" applyProtection="0"/>
    <xf numFmtId="0" fontId="10" fillId="17" borderId="0" applyNumberFormat="0" applyBorder="0" applyAlignment="0" applyProtection="0"/>
    <xf numFmtId="0" fontId="63" fillId="3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63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16" borderId="0" applyNumberFormat="0" applyBorder="0" applyAlignment="0" applyProtection="0"/>
    <xf numFmtId="0" fontId="63" fillId="35" borderId="0" applyNumberFormat="0" applyBorder="0" applyAlignment="0" applyProtection="0"/>
    <xf numFmtId="0" fontId="10" fillId="28" borderId="0" applyNumberFormat="0" applyBorder="0" applyAlignment="0" applyProtection="0"/>
    <xf numFmtId="0" fontId="63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2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28" borderId="0" applyNumberFormat="0" applyBorder="0" applyAlignment="0" applyProtection="0"/>
    <xf numFmtId="0" fontId="10" fillId="41" borderId="0" applyNumberFormat="0" applyBorder="0" applyAlignment="0" applyProtection="0"/>
    <xf numFmtId="0" fontId="63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28" borderId="0" applyNumberFormat="0" applyBorder="0" applyAlignment="0" applyProtection="0"/>
    <xf numFmtId="0" fontId="63" fillId="44" borderId="0" applyNumberFormat="0" applyBorder="0" applyAlignment="0" applyProtection="0"/>
    <xf numFmtId="0" fontId="10" fillId="38" borderId="0" applyNumberFormat="0" applyBorder="0" applyAlignment="0" applyProtection="0"/>
    <xf numFmtId="0" fontId="63" fillId="45" borderId="0" applyNumberFormat="0" applyBorder="0" applyAlignment="0" applyProtection="0"/>
    <xf numFmtId="0" fontId="10" fillId="39" borderId="0" applyNumberFormat="0" applyBorder="0" applyAlignment="0" applyProtection="0"/>
    <xf numFmtId="0" fontId="63" fillId="46" borderId="0" applyNumberFormat="0" applyBorder="0" applyAlignment="0" applyProtection="0"/>
    <xf numFmtId="0" fontId="10" fillId="34" borderId="0" applyNumberFormat="0" applyBorder="0" applyAlignment="0" applyProtection="0"/>
    <xf numFmtId="0" fontId="10" fillId="40" borderId="0" applyNumberFormat="0" applyBorder="0" applyAlignment="0" applyProtection="0"/>
    <xf numFmtId="0" fontId="63" fillId="47" borderId="0" applyNumberFormat="0" applyBorder="0" applyAlignment="0" applyProtection="0"/>
    <xf numFmtId="0" fontId="10" fillId="28" borderId="0" applyNumberFormat="0" applyBorder="0" applyAlignment="0" applyProtection="0"/>
    <xf numFmtId="0" fontId="63" fillId="48" borderId="0" applyNumberFormat="0" applyBorder="0" applyAlignment="0" applyProtection="0"/>
    <xf numFmtId="0" fontId="10" fillId="41" borderId="0" applyNumberFormat="0" applyBorder="0" applyAlignment="0" applyProtection="0"/>
    <xf numFmtId="0" fontId="11" fillId="9" borderId="0" applyNumberFormat="0" applyBorder="0" applyAlignment="0" applyProtection="0"/>
    <xf numFmtId="0" fontId="12" fillId="2" borderId="1" applyNumberFormat="0" applyAlignment="0" applyProtection="0"/>
    <xf numFmtId="0" fontId="13" fillId="49" borderId="2" applyNumberFormat="0" applyAlignment="0" applyProtection="0"/>
    <xf numFmtId="0" fontId="14" fillId="3" borderId="1" applyNumberFormat="0" applyAlignment="0" applyProtection="0"/>
    <xf numFmtId="0" fontId="64" fillId="50" borderId="3" applyNumberFormat="0" applyAlignment="0" applyProtection="0"/>
    <xf numFmtId="0" fontId="14" fillId="3" borderId="1" applyNumberFormat="0" applyAlignment="0" applyProtection="0"/>
    <xf numFmtId="0" fontId="15" fillId="2" borderId="4" applyNumberFormat="0" applyAlignment="0" applyProtection="0"/>
    <xf numFmtId="0" fontId="65" fillId="51" borderId="5" applyNumberFormat="0" applyAlignment="0" applyProtection="0"/>
    <xf numFmtId="0" fontId="15" fillId="16" borderId="4" applyNumberFormat="0" applyAlignment="0" applyProtection="0"/>
    <xf numFmtId="0" fontId="15" fillId="2" borderId="4" applyNumberFormat="0" applyAlignment="0" applyProtection="0"/>
    <xf numFmtId="0" fontId="66" fillId="52" borderId="0" applyNumberFormat="0" applyBorder="0" applyAlignment="0" applyProtection="0"/>
    <xf numFmtId="0" fontId="16" fillId="1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14" fillId="3" borderId="1" applyNumberFormat="0" applyAlignment="0" applyProtection="0"/>
    <xf numFmtId="0" fontId="23" fillId="0" borderId="9" applyNumberFormat="0" applyFill="0" applyAlignment="0" applyProtection="0"/>
    <xf numFmtId="0" fontId="70" fillId="0" borderId="10" applyNumberFormat="0" applyFill="0" applyAlignment="0" applyProtection="0"/>
    <xf numFmtId="0" fontId="23" fillId="0" borderId="9" applyNumberFormat="0" applyFill="0" applyAlignment="0" applyProtection="0"/>
    <xf numFmtId="0" fontId="71" fillId="53" borderId="11" applyNumberFormat="0" applyAlignment="0" applyProtection="0"/>
    <xf numFmtId="0" fontId="13" fillId="49" borderId="2" applyNumberFormat="0" applyAlignment="0" applyProtection="0"/>
    <xf numFmtId="0" fontId="23" fillId="0" borderId="9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72" fillId="0" borderId="12" applyNumberFormat="0" applyFill="0" applyAlignment="0" applyProtection="0"/>
    <xf numFmtId="0" fontId="24" fillId="0" borderId="13" applyNumberFormat="0" applyFill="0" applyAlignment="0" applyProtection="0"/>
    <xf numFmtId="0" fontId="18" fillId="0" borderId="6" applyNumberFormat="0" applyFill="0" applyAlignment="0" applyProtection="0"/>
    <xf numFmtId="0" fontId="73" fillId="0" borderId="14" applyNumberFormat="0" applyFill="0" applyAlignment="0" applyProtection="0"/>
    <xf numFmtId="0" fontId="25" fillId="0" borderId="7" applyNumberFormat="0" applyFill="0" applyAlignment="0" applyProtection="0"/>
    <xf numFmtId="0" fontId="19" fillId="0" borderId="7" applyNumberFormat="0" applyFill="0" applyAlignment="0" applyProtection="0"/>
    <xf numFmtId="0" fontId="74" fillId="0" borderId="15" applyNumberFormat="0" applyFill="0" applyAlignment="0" applyProtection="0"/>
    <xf numFmtId="0" fontId="26" fillId="0" borderId="16" applyNumberFormat="0" applyFill="0" applyAlignment="0" applyProtection="0"/>
    <xf numFmtId="0" fontId="20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75" fillId="54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165" fontId="0" fillId="0" borderId="0">
      <alignment/>
      <protection/>
    </xf>
    <xf numFmtId="0" fontId="62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76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76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76" fillId="0" borderId="0">
      <alignment/>
      <protection/>
    </xf>
    <xf numFmtId="165" fontId="0" fillId="0" borderId="0">
      <alignment/>
      <protection/>
    </xf>
    <xf numFmtId="0" fontId="29" fillId="0" borderId="0">
      <alignment/>
      <protection/>
    </xf>
    <xf numFmtId="0" fontId="62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165" fontId="0" fillId="0" borderId="0">
      <alignment/>
      <protection/>
    </xf>
    <xf numFmtId="0" fontId="62" fillId="0" borderId="0">
      <alignment/>
      <protection/>
    </xf>
    <xf numFmtId="165" fontId="0" fillId="0" borderId="0">
      <alignment/>
      <protection/>
    </xf>
    <xf numFmtId="0" fontId="30" fillId="0" borderId="0">
      <alignment/>
      <protection/>
    </xf>
    <xf numFmtId="0" fontId="0" fillId="4" borderId="17" applyNumberFormat="0" applyFont="0" applyAlignment="0" applyProtection="0"/>
    <xf numFmtId="0" fontId="78" fillId="51" borderId="3" applyNumberFormat="0" applyAlignment="0" applyProtection="0"/>
    <xf numFmtId="0" fontId="12" fillId="16" borderId="1" applyNumberFormat="0" applyAlignment="0" applyProtection="0"/>
    <xf numFmtId="0" fontId="12" fillId="2" borderId="1" applyNumberFormat="0" applyAlignment="0" applyProtection="0"/>
    <xf numFmtId="0" fontId="3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5" fillId="2" borderId="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80" fillId="0" borderId="18" applyNumberFormat="0" applyFill="0" applyAlignment="0" applyProtection="0"/>
    <xf numFmtId="0" fontId="32" fillId="0" borderId="19" applyNumberFormat="0" applyFill="0" applyAlignment="0" applyProtection="0"/>
    <xf numFmtId="0" fontId="32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55" borderId="21" applyNumberFormat="0" applyFont="0" applyAlignment="0" applyProtection="0"/>
    <xf numFmtId="0" fontId="0" fillId="4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84" fillId="56" borderId="0" applyNumberFormat="0" applyBorder="0" applyAlignment="0" applyProtection="0"/>
    <xf numFmtId="0" fontId="11" fillId="9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22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164" fontId="3" fillId="0" borderId="2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85" fillId="57" borderId="24" xfId="0" applyFont="1" applyFill="1" applyBorder="1" applyAlignment="1">
      <alignment vertical="center"/>
    </xf>
    <xf numFmtId="0" fontId="85" fillId="57" borderId="25" xfId="0" applyFont="1" applyFill="1" applyBorder="1" applyAlignment="1">
      <alignment horizontal="center" vertical="center" wrapText="1"/>
    </xf>
    <xf numFmtId="0" fontId="85" fillId="57" borderId="25" xfId="0" applyFont="1" applyFill="1" applyBorder="1" applyAlignment="1">
      <alignment horizontal="left" vertical="center" wrapText="1"/>
    </xf>
    <xf numFmtId="4" fontId="5" fillId="0" borderId="25" xfId="0" applyNumberFormat="1" applyFont="1" applyBorder="1" applyAlignment="1">
      <alignment horizontal="center" vertical="center"/>
    </xf>
    <xf numFmtId="10" fontId="5" fillId="58" borderId="25" xfId="247" applyNumberFormat="1" applyFont="1" applyFill="1" applyBorder="1" applyAlignment="1">
      <alignment horizontal="center" vertical="center"/>
    </xf>
    <xf numFmtId="4" fontId="5" fillId="58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86" fillId="57" borderId="25" xfId="0" applyFont="1" applyFill="1" applyBorder="1" applyAlignment="1">
      <alignment horizontal="center" vertical="center" wrapText="1"/>
    </xf>
    <xf numFmtId="0" fontId="86" fillId="57" borderId="25" xfId="0" applyFont="1" applyFill="1" applyBorder="1" applyAlignment="1">
      <alignment horizontal="left" vertical="center" wrapText="1"/>
    </xf>
    <xf numFmtId="4" fontId="7" fillId="0" borderId="25" xfId="0" applyNumberFormat="1" applyFont="1" applyBorder="1" applyAlignment="1">
      <alignment horizontal="center" vertical="center"/>
    </xf>
    <xf numFmtId="4" fontId="7" fillId="58" borderId="25" xfId="0" applyNumberFormat="1" applyFont="1" applyFill="1" applyBorder="1" applyAlignment="1">
      <alignment horizontal="center" vertical="center"/>
    </xf>
    <xf numFmtId="10" fontId="7" fillId="0" borderId="25" xfId="0" applyNumberFormat="1" applyFont="1" applyBorder="1" applyAlignment="1">
      <alignment horizontal="center" vertical="center"/>
    </xf>
    <xf numFmtId="0" fontId="86" fillId="57" borderId="24" xfId="0" applyFont="1" applyFill="1" applyBorder="1" applyAlignment="1">
      <alignment horizontal="left" vertical="center" wrapText="1"/>
    </xf>
    <xf numFmtId="0" fontId="0" fillId="58" borderId="26" xfId="0" applyFont="1" applyFill="1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0" fillId="58" borderId="22" xfId="0" applyFont="1" applyFill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36" fillId="0" borderId="27" xfId="0" applyFont="1" applyBorder="1" applyAlignment="1">
      <alignment horizontal="center" vertical="center" wrapText="1"/>
    </xf>
    <xf numFmtId="0" fontId="37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87" fillId="59" borderId="29" xfId="0" applyFont="1" applyFill="1" applyBorder="1" applyAlignment="1">
      <alignment vertical="center"/>
    </xf>
    <xf numFmtId="0" fontId="87" fillId="59" borderId="25" xfId="0" applyFont="1" applyFill="1" applyBorder="1" applyAlignment="1">
      <alignment horizontal="center" vertical="center"/>
    </xf>
    <xf numFmtId="0" fontId="87" fillId="59" borderId="29" xfId="0" applyFont="1" applyFill="1" applyBorder="1" applyAlignment="1">
      <alignment horizontal="left" vertical="center"/>
    </xf>
    <xf numFmtId="10" fontId="38" fillId="0" borderId="30" xfId="238" applyNumberFormat="1" applyFont="1" applyFill="1" applyBorder="1" applyAlignment="1">
      <alignment horizontal="center" vertical="center"/>
      <protection/>
    </xf>
    <xf numFmtId="10" fontId="38" fillId="0" borderId="30" xfId="247" applyNumberFormat="1" applyFont="1" applyFill="1" applyBorder="1" applyAlignment="1">
      <alignment horizontal="center" vertical="center"/>
    </xf>
    <xf numFmtId="0" fontId="39" fillId="0" borderId="22" xfId="0" applyFont="1" applyBorder="1" applyAlignment="1">
      <alignment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0" fontId="7" fillId="0" borderId="30" xfId="0" applyNumberFormat="1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6" fillId="0" borderId="2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/>
    </xf>
    <xf numFmtId="0" fontId="36" fillId="0" borderId="27" xfId="0" applyFont="1" applyBorder="1" applyAlignment="1">
      <alignment horizontal="center" vertical="center" wrapText="1"/>
    </xf>
    <xf numFmtId="0" fontId="37" fillId="0" borderId="27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5" fillId="57" borderId="24" xfId="0" applyFont="1" applyFill="1" applyBorder="1" applyAlignment="1">
      <alignment horizontal="center" vertical="center" wrapText="1"/>
    </xf>
    <xf numFmtId="0" fontId="85" fillId="57" borderId="39" xfId="0" applyFont="1" applyFill="1" applyBorder="1" applyAlignment="1">
      <alignment horizontal="center" vertical="center" wrapText="1"/>
    </xf>
    <xf numFmtId="0" fontId="85" fillId="57" borderId="40" xfId="0" applyFont="1" applyFill="1" applyBorder="1" applyAlignment="1">
      <alignment horizontal="center" vertical="center" wrapText="1"/>
    </xf>
  </cellXfs>
  <cellStyles count="33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1 2" xfId="22"/>
    <cellStyle name="20% - akcent 1 2 2" xfId="23"/>
    <cellStyle name="20% - akcent 2" xfId="24"/>
    <cellStyle name="20% - akcent 2 2" xfId="25"/>
    <cellStyle name="20% - akcent 2 2 2" xfId="26"/>
    <cellStyle name="20% - akcent 3" xfId="27"/>
    <cellStyle name="20% - akcent 3 2" xfId="28"/>
    <cellStyle name="20% - akcent 3 2 2" xfId="29"/>
    <cellStyle name="20% - akcent 4" xfId="30"/>
    <cellStyle name="20% - akcent 4 2" xfId="31"/>
    <cellStyle name="20% - akcent 4 2 2" xfId="32"/>
    <cellStyle name="20% - akcent 5" xfId="33"/>
    <cellStyle name="20% - akcent 5 2" xfId="34"/>
    <cellStyle name="20% - akcent 6" xfId="35"/>
    <cellStyle name="20% - akcent 6 2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akcent 1" xfId="43"/>
    <cellStyle name="40% - akcent 1 2" xfId="44"/>
    <cellStyle name="40% - akcent 1 2 2" xfId="45"/>
    <cellStyle name="40% - akcent 2" xfId="46"/>
    <cellStyle name="40% - akcent 2 2" xfId="47"/>
    <cellStyle name="40% - akcent 3" xfId="48"/>
    <cellStyle name="40% - akcent 3 2" xfId="49"/>
    <cellStyle name="40% - akcent 3 2 2" xfId="50"/>
    <cellStyle name="40% - akcent 4" xfId="51"/>
    <cellStyle name="40% - akcent 4 2" xfId="52"/>
    <cellStyle name="40% - akcent 4 2 2" xfId="53"/>
    <cellStyle name="40% - akcent 5" xfId="54"/>
    <cellStyle name="40% - akcent 5 2" xfId="55"/>
    <cellStyle name="40% - akcent 6" xfId="56"/>
    <cellStyle name="40% - akcent 6 2" xfId="57"/>
    <cellStyle name="40% - akcent 6 2 2" xfId="58"/>
    <cellStyle name="60% - Accent1" xfId="59"/>
    <cellStyle name="60% - Accent2" xfId="60"/>
    <cellStyle name="60% - Accent3" xfId="61"/>
    <cellStyle name="60% - Accent4" xfId="62"/>
    <cellStyle name="60% - Accent5" xfId="63"/>
    <cellStyle name="60% - Accent6" xfId="64"/>
    <cellStyle name="60% - akcent 1" xfId="65"/>
    <cellStyle name="60% - akcent 1 2" xfId="66"/>
    <cellStyle name="60% - akcent 1 2 2" xfId="67"/>
    <cellStyle name="60% - akcent 2" xfId="68"/>
    <cellStyle name="60% - akcent 2 2" xfId="69"/>
    <cellStyle name="60% - akcent 3" xfId="70"/>
    <cellStyle name="60% - akcent 3 2" xfId="71"/>
    <cellStyle name="60% - akcent 3 2 2" xfId="72"/>
    <cellStyle name="60% - akcent 4" xfId="73"/>
    <cellStyle name="60% - akcent 4 2" xfId="74"/>
    <cellStyle name="60% - akcent 4 2 2" xfId="75"/>
    <cellStyle name="60% - akcent 5" xfId="76"/>
    <cellStyle name="60% - akcent 5 2" xfId="77"/>
    <cellStyle name="60% - akcent 6" xfId="78"/>
    <cellStyle name="60% - akcent 6 2" xfId="79"/>
    <cellStyle name="60% - akcent 6 2 2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Akcent 1" xfId="87"/>
    <cellStyle name="Akcent 1 2" xfId="88"/>
    <cellStyle name="Akcent 1 2 2" xfId="89"/>
    <cellStyle name="Akcent 2" xfId="90"/>
    <cellStyle name="Akcent 2 2" xfId="91"/>
    <cellStyle name="Akcent 3" xfId="92"/>
    <cellStyle name="Akcent 3 2" xfId="93"/>
    <cellStyle name="Akcent 4" xfId="94"/>
    <cellStyle name="Akcent 4 2" xfId="95"/>
    <cellStyle name="Akcent 4 2 2" xfId="96"/>
    <cellStyle name="Akcent 5" xfId="97"/>
    <cellStyle name="Akcent 5 2" xfId="98"/>
    <cellStyle name="Akcent 6" xfId="99"/>
    <cellStyle name="Akcent 6 2" xfId="100"/>
    <cellStyle name="Bad" xfId="101"/>
    <cellStyle name="Calculation" xfId="102"/>
    <cellStyle name="Check Cell" xfId="103"/>
    <cellStyle name="Dane wej?ciowe" xfId="104"/>
    <cellStyle name="Dane wejściowe" xfId="105"/>
    <cellStyle name="Dane wejściowe 2" xfId="106"/>
    <cellStyle name="Dane wyj?ciowe" xfId="107"/>
    <cellStyle name="Dane wyjściowe" xfId="108"/>
    <cellStyle name="Dane wyjściowe 2" xfId="109"/>
    <cellStyle name="Dane wyjściowe 2 2" xfId="110"/>
    <cellStyle name="Dobre" xfId="111"/>
    <cellStyle name="Dobre 2" xfId="112"/>
    <cellStyle name="Comma" xfId="113"/>
    <cellStyle name="Comma [0]" xfId="114"/>
    <cellStyle name="Dziesiętny 2" xfId="115"/>
    <cellStyle name="Excel Built-in Normal" xfId="116"/>
    <cellStyle name="Explanatory Text" xfId="117"/>
    <cellStyle name="Good" xfId="118"/>
    <cellStyle name="Heading 1" xfId="119"/>
    <cellStyle name="Heading 2" xfId="120"/>
    <cellStyle name="Heading 3" xfId="121"/>
    <cellStyle name="Heading 4" xfId="122"/>
    <cellStyle name="Hiper??cze" xfId="123"/>
    <cellStyle name="Hyperlink" xfId="124"/>
    <cellStyle name="Hiperłącze 2" xfId="125"/>
    <cellStyle name="Hiperłącze 2 2" xfId="126"/>
    <cellStyle name="Hiperłącze 2 3" xfId="127"/>
    <cellStyle name="Hiperłącze 3" xfId="128"/>
    <cellStyle name="Hiperłącze 4" xfId="129"/>
    <cellStyle name="Hiperłącze 5" xfId="130"/>
    <cellStyle name="Input" xfId="131"/>
    <cellStyle name="Komórka po??czona" xfId="132"/>
    <cellStyle name="Komórka połączona" xfId="133"/>
    <cellStyle name="Komórka połączona 2" xfId="134"/>
    <cellStyle name="Komórka zaznaczona" xfId="135"/>
    <cellStyle name="Komórka zaznaczona 2" xfId="136"/>
    <cellStyle name="Linked Cell" xfId="137"/>
    <cellStyle name="Nag?ówek 1" xfId="138"/>
    <cellStyle name="Nag?ówek 2" xfId="139"/>
    <cellStyle name="Nag?ówek 3" xfId="140"/>
    <cellStyle name="Nag?ówek 4" xfId="141"/>
    <cellStyle name="Nagłówek 1" xfId="142"/>
    <cellStyle name="Nagłówek 1 2" xfId="143"/>
    <cellStyle name="Nagłówek 1 2 2" xfId="144"/>
    <cellStyle name="Nagłówek 2" xfId="145"/>
    <cellStyle name="Nagłówek 2 2" xfId="146"/>
    <cellStyle name="Nagłówek 2 2 2" xfId="147"/>
    <cellStyle name="Nagłówek 3" xfId="148"/>
    <cellStyle name="Nagłówek 3 2" xfId="149"/>
    <cellStyle name="Nagłówek 3 2 2" xfId="150"/>
    <cellStyle name="Nagłówek 4" xfId="151"/>
    <cellStyle name="Nagłówek 4 2" xfId="152"/>
    <cellStyle name="Nagłówek 4 2 2" xfId="153"/>
    <cellStyle name="Neutral" xfId="154"/>
    <cellStyle name="Neutralne" xfId="155"/>
    <cellStyle name="Neutralne 2" xfId="156"/>
    <cellStyle name="Normalny 10" xfId="157"/>
    <cellStyle name="Normalny 10 2" xfId="158"/>
    <cellStyle name="Normalny 10 2 2" xfId="159"/>
    <cellStyle name="Normalny 10 3" xfId="160"/>
    <cellStyle name="Normalny 11" xfId="161"/>
    <cellStyle name="Normalny 11 2" xfId="162"/>
    <cellStyle name="Normalny 11 2 2" xfId="163"/>
    <cellStyle name="Normalny 11 3" xfId="164"/>
    <cellStyle name="Normalny 11 4" xfId="165"/>
    <cellStyle name="Normalny 12" xfId="166"/>
    <cellStyle name="Normalny 12 2" xfId="167"/>
    <cellStyle name="Normalny 12 2 2" xfId="168"/>
    <cellStyle name="Normalny 12 2 3" xfId="169"/>
    <cellStyle name="Normalny 12 3" xfId="170"/>
    <cellStyle name="Normalny 12 4" xfId="171"/>
    <cellStyle name="Normalny 13" xfId="172"/>
    <cellStyle name="Normalny 13 2" xfId="173"/>
    <cellStyle name="Normalny 13 2 2" xfId="174"/>
    <cellStyle name="Normalny 13 3" xfId="175"/>
    <cellStyle name="Normalny 14" xfId="176"/>
    <cellStyle name="Normalny 14 2" xfId="177"/>
    <cellStyle name="Normalny 14 3" xfId="178"/>
    <cellStyle name="Normalny 15" xfId="179"/>
    <cellStyle name="Normalny 15 2" xfId="180"/>
    <cellStyle name="Normalny 15 3" xfId="181"/>
    <cellStyle name="Normalny 16" xfId="182"/>
    <cellStyle name="Normalny 16 2" xfId="183"/>
    <cellStyle name="Normalny 17" xfId="184"/>
    <cellStyle name="Normalny 17 2" xfId="185"/>
    <cellStyle name="Normalny 18" xfId="186"/>
    <cellStyle name="Normalny 18 2" xfId="187"/>
    <cellStyle name="Normalny 19" xfId="188"/>
    <cellStyle name="Normalny 19 2" xfId="189"/>
    <cellStyle name="Normalny 2" xfId="190"/>
    <cellStyle name="Normalny 2 2" xfId="191"/>
    <cellStyle name="Normalny 2 2 2" xfId="192"/>
    <cellStyle name="Normalny 2 2 2 2" xfId="193"/>
    <cellStyle name="Normalny 2 2 3" xfId="194"/>
    <cellStyle name="Normalny 2 3" xfId="195"/>
    <cellStyle name="Normalny 2 3 2" xfId="196"/>
    <cellStyle name="Normalny 2 4" xfId="197"/>
    <cellStyle name="Normalny 20" xfId="198"/>
    <cellStyle name="Normalny 21" xfId="199"/>
    <cellStyle name="Normalny 3" xfId="200"/>
    <cellStyle name="Normalny 3 2" xfId="201"/>
    <cellStyle name="Normalny 3 2 2" xfId="202"/>
    <cellStyle name="Normalny 3 3" xfId="203"/>
    <cellStyle name="Normalny 3 4" xfId="204"/>
    <cellStyle name="Normalny 4" xfId="205"/>
    <cellStyle name="Normalny 4 2" xfId="206"/>
    <cellStyle name="Normalny 4 2 2" xfId="207"/>
    <cellStyle name="Normalny 4 2 3" xfId="208"/>
    <cellStyle name="Normalny 4 3" xfId="209"/>
    <cellStyle name="Normalny 4 4" xfId="210"/>
    <cellStyle name="Normalny 4 5" xfId="211"/>
    <cellStyle name="Normalny 5" xfId="212"/>
    <cellStyle name="Normalny 5 2" xfId="213"/>
    <cellStyle name="Normalny 5 2 2" xfId="214"/>
    <cellStyle name="Normalny 5 2 3" xfId="215"/>
    <cellStyle name="Normalny 5 3" xfId="216"/>
    <cellStyle name="Normalny 5 4" xfId="217"/>
    <cellStyle name="Normalny 6" xfId="218"/>
    <cellStyle name="Normalny 6 2" xfId="219"/>
    <cellStyle name="Normalny 6 2 2" xfId="220"/>
    <cellStyle name="Normalny 6 3" xfId="221"/>
    <cellStyle name="Normalny 6 4" xfId="222"/>
    <cellStyle name="Normalny 7" xfId="223"/>
    <cellStyle name="Normalny 7 2" xfId="224"/>
    <cellStyle name="Normalny 7 2 2" xfId="225"/>
    <cellStyle name="Normalny 7 3" xfId="226"/>
    <cellStyle name="Normalny 7 4" xfId="227"/>
    <cellStyle name="Normalny 8" xfId="228"/>
    <cellStyle name="Normalny 8 2" xfId="229"/>
    <cellStyle name="Normalny 8 2 2" xfId="230"/>
    <cellStyle name="Normalny 8 3" xfId="231"/>
    <cellStyle name="Normalny 9" xfId="232"/>
    <cellStyle name="Normalny 9 2" xfId="233"/>
    <cellStyle name="Normalny 9 2 2" xfId="234"/>
    <cellStyle name="Normalny 9 2 3" xfId="235"/>
    <cellStyle name="Normalny 9 3" xfId="236"/>
    <cellStyle name="Normalny 9 4" xfId="237"/>
    <cellStyle name="Normalny_III Kwartały 2006" xfId="238"/>
    <cellStyle name="Note" xfId="239"/>
    <cellStyle name="Obliczenia" xfId="240"/>
    <cellStyle name="Obliczenia 2" xfId="241"/>
    <cellStyle name="Obliczenia 2 2" xfId="242"/>
    <cellStyle name="Odwiedzone hiper??cze" xfId="243"/>
    <cellStyle name="Followed Hyperlink" xfId="244"/>
    <cellStyle name="Output" xfId="245"/>
    <cellStyle name="Percent" xfId="246"/>
    <cellStyle name="Procentowy 2" xfId="247"/>
    <cellStyle name="Procentowy 2 2" xfId="248"/>
    <cellStyle name="Suma" xfId="249"/>
    <cellStyle name="Suma 2" xfId="250"/>
    <cellStyle name="Suma 2 2" xfId="251"/>
    <cellStyle name="Tekst obja?nienia" xfId="252"/>
    <cellStyle name="Tekst objaśnienia" xfId="253"/>
    <cellStyle name="Tekst objaśnienia 2" xfId="254"/>
    <cellStyle name="Tekst ostrze?enia" xfId="255"/>
    <cellStyle name="Tekst ostrzeżenia" xfId="256"/>
    <cellStyle name="Tekst ostrzeżenia 2" xfId="257"/>
    <cellStyle name="Title" xfId="258"/>
    <cellStyle name="Total" xfId="259"/>
    <cellStyle name="Tytu?" xfId="260"/>
    <cellStyle name="Tytuł" xfId="261"/>
    <cellStyle name="Tytuł 2" xfId="262"/>
    <cellStyle name="Tytuł 2 2" xfId="263"/>
    <cellStyle name="Uwaga" xfId="264"/>
    <cellStyle name="Uwaga 2" xfId="265"/>
    <cellStyle name="Currency" xfId="266"/>
    <cellStyle name="Currency [0]" xfId="267"/>
    <cellStyle name="Walutowy 10" xfId="268"/>
    <cellStyle name="Walutowy 10 2" xfId="269"/>
    <cellStyle name="Walutowy 10 3" xfId="270"/>
    <cellStyle name="Walutowy 11" xfId="271"/>
    <cellStyle name="Walutowy 11 2" xfId="272"/>
    <cellStyle name="Walutowy 11 3" xfId="273"/>
    <cellStyle name="Walutowy 12" xfId="274"/>
    <cellStyle name="Walutowy 12 2" xfId="275"/>
    <cellStyle name="Walutowy 13" xfId="276"/>
    <cellStyle name="Walutowy 13 2" xfId="277"/>
    <cellStyle name="Walutowy 14" xfId="278"/>
    <cellStyle name="Walutowy 14 2" xfId="279"/>
    <cellStyle name="Walutowy 15" xfId="280"/>
    <cellStyle name="Walutowy 15 2" xfId="281"/>
    <cellStyle name="Walutowy 16" xfId="282"/>
    <cellStyle name="Walutowy 16 2" xfId="283"/>
    <cellStyle name="Walutowy 17" xfId="284"/>
    <cellStyle name="Walutowy 17 2" xfId="285"/>
    <cellStyle name="Walutowy 18" xfId="286"/>
    <cellStyle name="Walutowy 18 2" xfId="287"/>
    <cellStyle name="Walutowy 19" xfId="288"/>
    <cellStyle name="Walutowy 19 2" xfId="289"/>
    <cellStyle name="Walutowy 2" xfId="290"/>
    <cellStyle name="Walutowy 2 2" xfId="291"/>
    <cellStyle name="Walutowy 2 2 2" xfId="292"/>
    <cellStyle name="Walutowy 2 3" xfId="293"/>
    <cellStyle name="Walutowy 2 4" xfId="294"/>
    <cellStyle name="Walutowy 20" xfId="295"/>
    <cellStyle name="Walutowy 20 2" xfId="296"/>
    <cellStyle name="Walutowy 21" xfId="297"/>
    <cellStyle name="Walutowy 22" xfId="298"/>
    <cellStyle name="Walutowy 23" xfId="299"/>
    <cellStyle name="Walutowy 24" xfId="300"/>
    <cellStyle name="Walutowy 25" xfId="301"/>
    <cellStyle name="Walutowy 26" xfId="302"/>
    <cellStyle name="Walutowy 27" xfId="303"/>
    <cellStyle name="Walutowy 28" xfId="304"/>
    <cellStyle name="Walutowy 29" xfId="305"/>
    <cellStyle name="Walutowy 3" xfId="306"/>
    <cellStyle name="Walutowy 3 2" xfId="307"/>
    <cellStyle name="Walutowy 3 3" xfId="308"/>
    <cellStyle name="Walutowy 30" xfId="309"/>
    <cellStyle name="Walutowy 31" xfId="310"/>
    <cellStyle name="Walutowy 32" xfId="311"/>
    <cellStyle name="Walutowy 33" xfId="312"/>
    <cellStyle name="Walutowy 34" xfId="313"/>
    <cellStyle name="Walutowy 35" xfId="314"/>
    <cellStyle name="Walutowy 36" xfId="315"/>
    <cellStyle name="Walutowy 37" xfId="316"/>
    <cellStyle name="Walutowy 38" xfId="317"/>
    <cellStyle name="Walutowy 39" xfId="318"/>
    <cellStyle name="Walutowy 4" xfId="319"/>
    <cellStyle name="Walutowy 4 2" xfId="320"/>
    <cellStyle name="Walutowy 40" xfId="321"/>
    <cellStyle name="Walutowy 41" xfId="322"/>
    <cellStyle name="Walutowy 42" xfId="323"/>
    <cellStyle name="Walutowy 43" xfId="324"/>
    <cellStyle name="Walutowy 44" xfId="325"/>
    <cellStyle name="Walutowy 45" xfId="326"/>
    <cellStyle name="Walutowy 46" xfId="327"/>
    <cellStyle name="Walutowy 47" xfId="328"/>
    <cellStyle name="Walutowy 5" xfId="329"/>
    <cellStyle name="Walutowy 5 2" xfId="330"/>
    <cellStyle name="Walutowy 5 3" xfId="331"/>
    <cellStyle name="Walutowy 6" xfId="332"/>
    <cellStyle name="Walutowy 6 2" xfId="333"/>
    <cellStyle name="Walutowy 6 3" xfId="334"/>
    <cellStyle name="Walutowy 7" xfId="335"/>
    <cellStyle name="Walutowy 7 2" xfId="336"/>
    <cellStyle name="Walutowy 7 3" xfId="337"/>
    <cellStyle name="Walutowy 8" xfId="338"/>
    <cellStyle name="Walutowy 8 2" xfId="339"/>
    <cellStyle name="Walutowy 8 3" xfId="340"/>
    <cellStyle name="Walutowy 9" xfId="341"/>
    <cellStyle name="Walutowy 9 2" xfId="342"/>
    <cellStyle name="Walutowy 9 3" xfId="343"/>
    <cellStyle name="Warning Text" xfId="344"/>
    <cellStyle name="Z?e" xfId="345"/>
    <cellStyle name="Złe" xfId="346"/>
    <cellStyle name="Złe 2" xfId="3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26</xdr:row>
      <xdr:rowOff>542925</xdr:rowOff>
    </xdr:from>
    <xdr:to>
      <xdr:col>16</xdr:col>
      <xdr:colOff>66675</xdr:colOff>
      <xdr:row>47</xdr:row>
      <xdr:rowOff>76200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5076825"/>
          <a:ext cx="662940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71</xdr:row>
      <xdr:rowOff>133350</xdr:rowOff>
    </xdr:from>
    <xdr:to>
      <xdr:col>16</xdr:col>
      <xdr:colOff>342900</xdr:colOff>
      <xdr:row>94</xdr:row>
      <xdr:rowOff>142875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3315950"/>
          <a:ext cx="7000875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24</xdr:row>
      <xdr:rowOff>0</xdr:rowOff>
    </xdr:from>
    <xdr:to>
      <xdr:col>6</xdr:col>
      <xdr:colOff>1609725</xdr:colOff>
      <xdr:row>27</xdr:row>
      <xdr:rowOff>180975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933950"/>
          <a:ext cx="1010602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7</xdr:col>
      <xdr:colOff>257175</xdr:colOff>
      <xdr:row>44</xdr:row>
      <xdr:rowOff>2952750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1125200"/>
          <a:ext cx="10372725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7</xdr:col>
      <xdr:colOff>95250</xdr:colOff>
      <xdr:row>63</xdr:row>
      <xdr:rowOff>3171825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7506950"/>
          <a:ext cx="10210800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A\Statystyka%202017\T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res"/>
      <sheetName val="Results"/>
      <sheetName val="Wyniki"/>
      <sheetName val="Udziały"/>
      <sheetName val="P - 2017"/>
      <sheetName val="P - 2016"/>
      <sheetName val="P - 2015"/>
      <sheetName val="P - 2014"/>
      <sheetName val="P - 2013"/>
      <sheetName val="D - 2013"/>
      <sheetName val="P - 2012"/>
      <sheetName val="D - 2012"/>
      <sheetName val="P - 2011"/>
      <sheetName val="P - 2010"/>
      <sheetName val="P - 2009"/>
      <sheetName val="P - 2008"/>
      <sheetName val="P - 2007"/>
      <sheetName val="biuletyn 2016"/>
      <sheetName val="biuletyn 2016 ENG"/>
      <sheetName val="P - 2015 przed korektą"/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6"/>
  <sheetViews>
    <sheetView tabSelected="1" view="pageBreakPreview" zoomScale="180" zoomScaleNormal="10" zoomScaleSheetLayoutView="180" zoomScalePageLayoutView="0" workbookViewId="0" topLeftCell="A71">
      <selection activeCell="S76" sqref="S76"/>
    </sheetView>
  </sheetViews>
  <sheetFormatPr defaultColWidth="9.140625" defaultRowHeight="12.75"/>
  <cols>
    <col min="2" max="2" width="14.28125" style="0" customWidth="1"/>
    <col min="3" max="12" width="5.7109375" style="0" customWidth="1"/>
    <col min="13" max="13" width="6.140625" style="0" customWidth="1"/>
    <col min="14" max="14" width="5.7109375" style="0" customWidth="1"/>
    <col min="15" max="15" width="5.57421875" style="0" customWidth="1"/>
  </cols>
  <sheetData>
    <row r="1" spans="1:22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49.5" customHeight="1">
      <c r="A2" s="29"/>
      <c r="B2" s="46" t="s">
        <v>19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29"/>
      <c r="P2" s="29"/>
      <c r="Q2" s="29"/>
      <c r="R2" s="29"/>
      <c r="S2" s="29"/>
      <c r="T2" s="29"/>
      <c r="U2" s="29"/>
      <c r="V2" s="29"/>
    </row>
    <row r="3" spans="1:22" ht="49.5" customHeight="1" hidden="1">
      <c r="A3" s="31"/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29"/>
      <c r="Q3" s="29"/>
      <c r="R3" s="29"/>
      <c r="S3" s="29"/>
      <c r="T3" s="29"/>
      <c r="U3" s="29"/>
      <c r="V3" s="29"/>
    </row>
    <row r="4" spans="1:22" ht="12.75">
      <c r="A4" s="31"/>
      <c r="B4" s="37"/>
      <c r="C4" s="36" t="s">
        <v>20</v>
      </c>
      <c r="D4" s="36" t="s">
        <v>21</v>
      </c>
      <c r="E4" s="36" t="s">
        <v>22</v>
      </c>
      <c r="F4" s="36" t="s">
        <v>23</v>
      </c>
      <c r="G4" s="36" t="s">
        <v>24</v>
      </c>
      <c r="H4" s="36" t="s">
        <v>25</v>
      </c>
      <c r="I4" s="36" t="s">
        <v>26</v>
      </c>
      <c r="J4" s="36" t="s">
        <v>27</v>
      </c>
      <c r="K4" s="36" t="s">
        <v>28</v>
      </c>
      <c r="L4" s="36" t="s">
        <v>29</v>
      </c>
      <c r="M4" s="36" t="s">
        <v>30</v>
      </c>
      <c r="N4" s="36">
        <v>2016</v>
      </c>
      <c r="O4" s="36">
        <v>2015</v>
      </c>
      <c r="P4" s="29"/>
      <c r="Q4" s="29"/>
      <c r="R4" s="29"/>
      <c r="S4" s="29"/>
      <c r="T4" s="29"/>
      <c r="U4" s="29"/>
      <c r="V4" s="29"/>
    </row>
    <row r="5" spans="1:22" ht="12.75">
      <c r="A5" s="31"/>
      <c r="B5" s="36" t="s">
        <v>31</v>
      </c>
      <c r="C5" s="38">
        <v>0.4467422066996368</v>
      </c>
      <c r="D5" s="38">
        <v>0.4423317775575012</v>
      </c>
      <c r="E5" s="38">
        <v>0.44025165075757067</v>
      </c>
      <c r="F5" s="38">
        <v>0.4356628177529062</v>
      </c>
      <c r="G5" s="38">
        <v>0.43496883461356023</v>
      </c>
      <c r="H5" s="38">
        <v>0.43529208458821184</v>
      </c>
      <c r="I5" s="38">
        <v>0.4348521524651309</v>
      </c>
      <c r="J5" s="38">
        <v>0.43476067650599964</v>
      </c>
      <c r="K5" s="38">
        <v>0.4360001406626172</v>
      </c>
      <c r="L5" s="38">
        <v>0.43712547283772385</v>
      </c>
      <c r="M5" s="38">
        <v>0.43833757421852515</v>
      </c>
      <c r="N5" s="38">
        <v>0.43862770457528055</v>
      </c>
      <c r="O5" s="38">
        <v>0.4748317255042688</v>
      </c>
      <c r="P5" s="29"/>
      <c r="Q5" s="29"/>
      <c r="R5" s="29"/>
      <c r="S5" s="29"/>
      <c r="T5" s="29"/>
      <c r="U5" s="29"/>
      <c r="V5" s="29"/>
    </row>
    <row r="6" spans="1:22" ht="12.75">
      <c r="A6" s="31"/>
      <c r="B6" s="36" t="s">
        <v>32</v>
      </c>
      <c r="C6" s="38">
        <v>0.1915383049093992</v>
      </c>
      <c r="D6" s="38">
        <v>0.19123273856489353</v>
      </c>
      <c r="E6" s="38">
        <v>0.18624809846553342</v>
      </c>
      <c r="F6" s="38">
        <v>0.18382845889967991</v>
      </c>
      <c r="G6" s="38">
        <v>0.1809233386343907</v>
      </c>
      <c r="H6" s="38">
        <v>0.18186626310775303</v>
      </c>
      <c r="I6" s="38">
        <v>0.1817181740138525</v>
      </c>
      <c r="J6" s="38">
        <v>0.1826311173685026</v>
      </c>
      <c r="K6" s="38">
        <v>0.18235271319001073</v>
      </c>
      <c r="L6" s="38">
        <v>0.18145034176301827</v>
      </c>
      <c r="M6" s="38">
        <v>0.1801606606014176</v>
      </c>
      <c r="N6" s="38">
        <v>0.1798648345083162</v>
      </c>
      <c r="O6" s="38">
        <v>0.17709745249832265</v>
      </c>
      <c r="P6" s="29"/>
      <c r="Q6" s="29"/>
      <c r="R6" s="29"/>
      <c r="S6" s="29"/>
      <c r="T6" s="29"/>
      <c r="U6" s="29"/>
      <c r="V6" s="29"/>
    </row>
    <row r="7" spans="1:22" ht="12.75">
      <c r="A7" s="31"/>
      <c r="B7" s="36" t="s">
        <v>33</v>
      </c>
      <c r="C7" s="38">
        <v>0.06484340014926551</v>
      </c>
      <c r="D7" s="38">
        <v>0.06408799924972308</v>
      </c>
      <c r="E7" s="38">
        <v>0.062215290145617226</v>
      </c>
      <c r="F7" s="38">
        <v>0.06153962331912813</v>
      </c>
      <c r="G7" s="38">
        <v>0.060595408796824346</v>
      </c>
      <c r="H7" s="38">
        <v>0.059234335570691375</v>
      </c>
      <c r="I7" s="38">
        <v>0.058586729242064026</v>
      </c>
      <c r="J7" s="38">
        <v>0.058423170967055814</v>
      </c>
      <c r="K7" s="38">
        <v>0.057976610216576595</v>
      </c>
      <c r="L7" s="38">
        <v>0.057596608522303576</v>
      </c>
      <c r="M7" s="38">
        <v>0.057258118706972144</v>
      </c>
      <c r="N7" s="38">
        <v>0.05700891755224963</v>
      </c>
      <c r="O7" s="38">
        <v>0.056069862879132536</v>
      </c>
      <c r="P7" s="29"/>
      <c r="Q7" s="29"/>
      <c r="R7" s="29"/>
      <c r="S7" s="29"/>
      <c r="T7" s="29"/>
      <c r="U7" s="29"/>
      <c r="V7" s="29"/>
    </row>
    <row r="8" spans="1:22" ht="12.75">
      <c r="A8" s="31"/>
      <c r="B8" s="36" t="s">
        <v>35</v>
      </c>
      <c r="C8" s="38">
        <v>0.03980682258493391</v>
      </c>
      <c r="D8" s="38">
        <v>0.03920999690008293</v>
      </c>
      <c r="E8" s="38">
        <v>0.04145001647941216</v>
      </c>
      <c r="F8" s="38">
        <v>0.043022989516661184</v>
      </c>
      <c r="G8" s="38">
        <v>0.0449576357131474</v>
      </c>
      <c r="H8" s="38">
        <v>0.0442797481322293</v>
      </c>
      <c r="I8" s="38">
        <v>0.043582231087415595</v>
      </c>
      <c r="J8" s="38">
        <v>0.043335410567212636</v>
      </c>
      <c r="K8" s="38">
        <v>0.04297867259250223</v>
      </c>
      <c r="L8" s="38">
        <v>0.043888690958296804</v>
      </c>
      <c r="M8" s="38">
        <v>0.04418409279655687</v>
      </c>
      <c r="N8" s="38">
        <v>0.04479275974810363</v>
      </c>
      <c r="O8" s="38">
        <v>0.04297314364171926</v>
      </c>
      <c r="P8" s="29"/>
      <c r="Q8" s="29"/>
      <c r="R8" s="29"/>
      <c r="S8" s="29"/>
      <c r="T8" s="29"/>
      <c r="U8" s="29"/>
      <c r="V8" s="29"/>
    </row>
    <row r="9" spans="1:22" ht="12.75">
      <c r="A9" s="31"/>
      <c r="B9" s="36" t="s">
        <v>34</v>
      </c>
      <c r="C9" s="38">
        <v>0.04747976407393407</v>
      </c>
      <c r="D9" s="38">
        <v>0.04495615760805227</v>
      </c>
      <c r="E9" s="38">
        <v>0.04410530181299733</v>
      </c>
      <c r="F9" s="38">
        <v>0.04255424094224066</v>
      </c>
      <c r="G9" s="38">
        <v>0.04269104864920019</v>
      </c>
      <c r="H9" s="38">
        <v>0.04301942170499722</v>
      </c>
      <c r="I9" s="38">
        <v>0.04369306998528837</v>
      </c>
      <c r="J9" s="38">
        <v>0.043820708991133314</v>
      </c>
      <c r="K9" s="38">
        <v>0.04394105463733993</v>
      </c>
      <c r="L9" s="38">
        <v>0.04398834481910861</v>
      </c>
      <c r="M9" s="38">
        <v>0.04350059240737675</v>
      </c>
      <c r="N9" s="38">
        <v>0.04319609511744356</v>
      </c>
      <c r="O9" s="38">
        <v>0.03578595648581215</v>
      </c>
      <c r="P9" s="29"/>
      <c r="Q9" s="29"/>
      <c r="R9" s="29"/>
      <c r="S9" s="29"/>
      <c r="T9" s="29"/>
      <c r="U9" s="29"/>
      <c r="V9" s="29"/>
    </row>
    <row r="10" spans="1:22" ht="12.75">
      <c r="A10" s="31"/>
      <c r="B10" s="36" t="s">
        <v>36</v>
      </c>
      <c r="C10" s="38">
        <v>0.03062394891073947</v>
      </c>
      <c r="D10" s="38">
        <v>0.02976234758084083</v>
      </c>
      <c r="E10" s="38">
        <v>0.029951015434773343</v>
      </c>
      <c r="F10" s="38">
        <v>0.029903419560230904</v>
      </c>
      <c r="G10" s="38">
        <v>0.029459696819039045</v>
      </c>
      <c r="H10" s="38">
        <v>0.02874388769949015</v>
      </c>
      <c r="I10" s="38">
        <v>0.02820184160672706</v>
      </c>
      <c r="J10" s="38">
        <v>0.0279058652312246</v>
      </c>
      <c r="K10" s="38">
        <v>0.02763616602197978</v>
      </c>
      <c r="L10" s="38">
        <v>0.027326284907402205</v>
      </c>
      <c r="M10" s="38">
        <v>0.02718396266916271</v>
      </c>
      <c r="N10" s="38">
        <v>0.02729722921657996</v>
      </c>
      <c r="O10" s="38">
        <v>0.0222650336300744</v>
      </c>
      <c r="P10" s="29"/>
      <c r="Q10" s="29"/>
      <c r="R10" s="29"/>
      <c r="S10" s="29"/>
      <c r="T10" s="29"/>
      <c r="U10" s="29"/>
      <c r="V10" s="29"/>
    </row>
    <row r="11" spans="1:22" ht="12.75">
      <c r="A11" s="31"/>
      <c r="B11" s="36" t="s">
        <v>38</v>
      </c>
      <c r="C11" s="38">
        <v>0.01441670667655301</v>
      </c>
      <c r="D11" s="38">
        <v>0.016576891585278346</v>
      </c>
      <c r="E11" s="38">
        <v>0.01911607781577301</v>
      </c>
      <c r="F11" s="38">
        <v>0.01993348596361864</v>
      </c>
      <c r="G11" s="38">
        <v>0.019620322498948767</v>
      </c>
      <c r="H11" s="38">
        <v>0.019912551640774944</v>
      </c>
      <c r="I11" s="38">
        <v>0.02068611561972055</v>
      </c>
      <c r="J11" s="38">
        <v>0.02144638730790643</v>
      </c>
      <c r="K11" s="38">
        <v>0.022126624064723256</v>
      </c>
      <c r="L11" s="38">
        <v>0.022399878248281813</v>
      </c>
      <c r="M11" s="38">
        <v>0.02264241830843698</v>
      </c>
      <c r="N11" s="38">
        <v>0.02273658854332676</v>
      </c>
      <c r="O11" s="38">
        <v>0.02516942621570192</v>
      </c>
      <c r="P11" s="29"/>
      <c r="Q11" s="29"/>
      <c r="R11" s="29"/>
      <c r="S11" s="29"/>
      <c r="T11" s="29"/>
      <c r="U11" s="29"/>
      <c r="V11" s="29"/>
    </row>
    <row r="12" spans="1:22" ht="12.75">
      <c r="A12" s="31"/>
      <c r="B12" s="36" t="s">
        <v>37</v>
      </c>
      <c r="C12" s="38">
        <v>0.020297036705876983</v>
      </c>
      <c r="D12" s="38">
        <v>0.02209585378497625</v>
      </c>
      <c r="E12" s="38">
        <v>0.02317954123466</v>
      </c>
      <c r="F12" s="38">
        <v>0.023733974573224896</v>
      </c>
      <c r="G12" s="38">
        <v>0.02383650186252814</v>
      </c>
      <c r="H12" s="38">
        <v>0.023742094727219786</v>
      </c>
      <c r="I12" s="38">
        <v>0.02344557643673016</v>
      </c>
      <c r="J12" s="38">
        <v>0.022977976897537156</v>
      </c>
      <c r="K12" s="38">
        <v>0.022735055609288943</v>
      </c>
      <c r="L12" s="38">
        <v>0.02267688236203274</v>
      </c>
      <c r="M12" s="38">
        <v>0.022747302708627543</v>
      </c>
      <c r="N12" s="38">
        <v>0.02263571692474351</v>
      </c>
      <c r="O12" s="38">
        <v>0.023307790015440213</v>
      </c>
      <c r="P12" s="29"/>
      <c r="Q12" s="29"/>
      <c r="R12" s="29"/>
      <c r="S12" s="29"/>
      <c r="T12" s="29"/>
      <c r="U12" s="29"/>
      <c r="V12" s="29"/>
    </row>
    <row r="13" spans="1:22" ht="12.75">
      <c r="A13" s="31"/>
      <c r="B13" s="36" t="s">
        <v>39</v>
      </c>
      <c r="C13" s="39">
        <v>0.021232278079899802</v>
      </c>
      <c r="D13" s="39">
        <v>0.019995003102986044</v>
      </c>
      <c r="E13" s="39">
        <v>0.019007449965422297</v>
      </c>
      <c r="F13" s="39">
        <v>0.01891582186540852</v>
      </c>
      <c r="G13" s="39">
        <v>0.018871488202818854</v>
      </c>
      <c r="H13" s="39">
        <v>0.01793389750578131</v>
      </c>
      <c r="I13" s="39">
        <v>0.017811138826619884</v>
      </c>
      <c r="J13" s="39">
        <v>0.017780958039551986</v>
      </c>
      <c r="K13" s="39">
        <v>0.01730325199323182</v>
      </c>
      <c r="L13" s="39">
        <v>0.01658380595876724</v>
      </c>
      <c r="M13" s="39">
        <v>0.016223735870487123</v>
      </c>
      <c r="N13" s="39">
        <v>0.016140856120366608</v>
      </c>
      <c r="O13" s="39">
        <v>0.014532339394303762</v>
      </c>
      <c r="P13" s="29"/>
      <c r="Q13" s="29"/>
      <c r="R13" s="29"/>
      <c r="S13" s="29"/>
      <c r="T13" s="29"/>
      <c r="U13" s="29"/>
      <c r="V13" s="29"/>
    </row>
    <row r="14" spans="1:22" ht="12.75">
      <c r="A14" s="31"/>
      <c r="B14" s="36" t="s">
        <v>40</v>
      </c>
      <c r="C14" s="39">
        <v>0.010506420421379978</v>
      </c>
      <c r="D14" s="39">
        <v>0.01372628619928937</v>
      </c>
      <c r="E14" s="39">
        <v>0.015133948980108705</v>
      </c>
      <c r="F14" s="39">
        <v>0.015542402581683445</v>
      </c>
      <c r="G14" s="39">
        <v>0.015799190715171087</v>
      </c>
      <c r="H14" s="39">
        <v>0.015580544933036535</v>
      </c>
      <c r="I14" s="39">
        <v>0.015954131974511253</v>
      </c>
      <c r="J14" s="39">
        <v>0.015887989140006494</v>
      </c>
      <c r="K14" s="39">
        <v>0.01594858712535959</v>
      </c>
      <c r="L14" s="39">
        <v>0.015948613893916597</v>
      </c>
      <c r="M14" s="39">
        <v>0.015892313995463963</v>
      </c>
      <c r="N14" s="39">
        <v>0.01606054310111808</v>
      </c>
      <c r="O14" s="39">
        <v>0.01386332189512439</v>
      </c>
      <c r="P14" s="29"/>
      <c r="Q14" s="29"/>
      <c r="R14" s="29"/>
      <c r="S14" s="29"/>
      <c r="T14" s="29"/>
      <c r="U14" s="29"/>
      <c r="V14" s="29"/>
    </row>
    <row r="15" spans="1:22" ht="12.75">
      <c r="A15" s="31"/>
      <c r="B15" s="36" t="s">
        <v>41</v>
      </c>
      <c r="C15" s="38">
        <v>0.01377768544406053</v>
      </c>
      <c r="D15" s="38">
        <v>0.013451465259593419</v>
      </c>
      <c r="E15" s="38">
        <v>0.012537586975951464</v>
      </c>
      <c r="F15" s="38">
        <v>0.012681017349250801</v>
      </c>
      <c r="G15" s="38">
        <v>0.012571039523130427</v>
      </c>
      <c r="H15" s="38">
        <v>0.012912646726626486</v>
      </c>
      <c r="I15" s="38">
        <v>0.013165855506923861</v>
      </c>
      <c r="J15" s="38">
        <v>0.013594515677307618</v>
      </c>
      <c r="K15" s="38">
        <v>0.013711508126030924</v>
      </c>
      <c r="L15" s="38">
        <v>0.013422408434636265</v>
      </c>
      <c r="M15" s="38">
        <v>0.01328675982445896</v>
      </c>
      <c r="N15" s="38">
        <v>0.01317614799458821</v>
      </c>
      <c r="O15" s="38">
        <v>0.01598027796616507</v>
      </c>
      <c r="P15" s="29"/>
      <c r="Q15" s="29"/>
      <c r="R15" s="29"/>
      <c r="S15" s="29"/>
      <c r="T15" s="29"/>
      <c r="U15" s="29"/>
      <c r="V15" s="29"/>
    </row>
    <row r="16" spans="1:22" ht="12.75">
      <c r="A16" s="31"/>
      <c r="B16" s="36" t="s">
        <v>42</v>
      </c>
      <c r="C16" s="38">
        <v>0.012092702500722717</v>
      </c>
      <c r="D16" s="38">
        <v>0.012259913370448019</v>
      </c>
      <c r="E16" s="38">
        <v>0.012734512495028992</v>
      </c>
      <c r="F16" s="38">
        <v>0.012872986438463116</v>
      </c>
      <c r="G16" s="38">
        <v>0.013134299688845805</v>
      </c>
      <c r="H16" s="38">
        <v>0.012878645271027195</v>
      </c>
      <c r="I16" s="38">
        <v>0.012733783770622347</v>
      </c>
      <c r="J16" s="38">
        <v>0.012421936504478226</v>
      </c>
      <c r="K16" s="38">
        <v>0.01228464427585294</v>
      </c>
      <c r="L16" s="38">
        <v>0.012115294919989233</v>
      </c>
      <c r="M16" s="38">
        <v>0.012220452934100932</v>
      </c>
      <c r="N16" s="38">
        <v>0.012291402439241372</v>
      </c>
      <c r="O16" s="38">
        <v>0.010212717421205237</v>
      </c>
      <c r="P16" s="29"/>
      <c r="Q16" s="29"/>
      <c r="R16" s="29"/>
      <c r="S16" s="29"/>
      <c r="T16" s="29"/>
      <c r="U16" s="29"/>
      <c r="V16" s="29"/>
    </row>
    <row r="17" spans="1:22" ht="12.75">
      <c r="A17" s="31"/>
      <c r="B17" s="36" t="s">
        <v>57</v>
      </c>
      <c r="C17" s="38">
        <v>0.008046158110855066</v>
      </c>
      <c r="D17" s="38">
        <v>0.007640083033174474</v>
      </c>
      <c r="E17" s="38">
        <v>0.008780078891725922</v>
      </c>
      <c r="F17" s="38">
        <v>0.01025360666968496</v>
      </c>
      <c r="G17" s="38">
        <v>0.010992218605171628</v>
      </c>
      <c r="H17" s="38">
        <v>0.011684081556630364</v>
      </c>
      <c r="I17" s="38">
        <v>0.012026434703145378</v>
      </c>
      <c r="J17" s="38">
        <v>0.012107878064279399</v>
      </c>
      <c r="K17" s="38">
        <v>0.011883620347203016</v>
      </c>
      <c r="L17" s="38">
        <v>0.011649678771042525</v>
      </c>
      <c r="M17" s="38">
        <v>0.01153531194830977</v>
      </c>
      <c r="N17" s="38">
        <v>0.011341352346099474</v>
      </c>
      <c r="O17" s="38">
        <v>0.013596310941418041</v>
      </c>
      <c r="P17" s="29"/>
      <c r="Q17" s="29"/>
      <c r="R17" s="29"/>
      <c r="S17" s="29"/>
      <c r="T17" s="29"/>
      <c r="U17" s="29"/>
      <c r="V17" s="29"/>
    </row>
    <row r="18" spans="1:22" ht="12.75">
      <c r="A18" s="31"/>
      <c r="B18" s="36" t="s">
        <v>43</v>
      </c>
      <c r="C18" s="38">
        <v>0.008686949591101783</v>
      </c>
      <c r="D18" s="38">
        <v>0.007798889798231012</v>
      </c>
      <c r="E18" s="38">
        <v>0.008900003659175182</v>
      </c>
      <c r="F18" s="38">
        <v>0.009202862604751704</v>
      </c>
      <c r="G18" s="38">
        <v>0.008859449461736413</v>
      </c>
      <c r="H18" s="38">
        <v>0.008875676484506535</v>
      </c>
      <c r="I18" s="38">
        <v>0.009144228133196625</v>
      </c>
      <c r="J18" s="38">
        <v>0.009034887428839525</v>
      </c>
      <c r="K18" s="38">
        <v>0.008740088161073164</v>
      </c>
      <c r="L18" s="38">
        <v>0.0089554328437719</v>
      </c>
      <c r="M18" s="38">
        <v>0.009260652449926668</v>
      </c>
      <c r="N18" s="38">
        <v>0.009506581206120681</v>
      </c>
      <c r="O18" s="38">
        <v>0.0014615977984098365</v>
      </c>
      <c r="P18" s="29"/>
      <c r="Q18" s="29"/>
      <c r="R18" s="29"/>
      <c r="S18" s="29"/>
      <c r="T18" s="29"/>
      <c r="U18" s="29"/>
      <c r="V18" s="29"/>
    </row>
    <row r="19" spans="1:22" ht="12.75">
      <c r="A19" s="31"/>
      <c r="B19" s="36" t="s">
        <v>44</v>
      </c>
      <c r="C19" s="38">
        <v>0.006206112289502389</v>
      </c>
      <c r="D19" s="38">
        <v>0.0061000428412776786</v>
      </c>
      <c r="E19" s="38">
        <v>0.00608828728951754</v>
      </c>
      <c r="F19" s="38">
        <v>0.006485743138554872</v>
      </c>
      <c r="G19" s="38">
        <v>0.007381038526997968</v>
      </c>
      <c r="H19" s="38">
        <v>0.007942596609825034</v>
      </c>
      <c r="I19" s="38">
        <v>0.008041935595594128</v>
      </c>
      <c r="J19" s="38">
        <v>0.008139899522866891</v>
      </c>
      <c r="K19" s="38">
        <v>0.008498065934989495</v>
      </c>
      <c r="L19" s="38">
        <v>0.008898105771289255</v>
      </c>
      <c r="M19" s="38">
        <v>0.009102561391349939</v>
      </c>
      <c r="N19" s="38">
        <v>0.009047295743308145</v>
      </c>
      <c r="O19" s="38">
        <v>0.007549503598398221</v>
      </c>
      <c r="P19" s="29"/>
      <c r="Q19" s="29"/>
      <c r="R19" s="29"/>
      <c r="S19" s="29"/>
      <c r="T19" s="29"/>
      <c r="U19" s="29"/>
      <c r="V19" s="29"/>
    </row>
    <row r="20" spans="1:22" ht="12.75">
      <c r="A20" s="31"/>
      <c r="B20" s="36" t="s">
        <v>46</v>
      </c>
      <c r="C20" s="38">
        <v>0.007238275619561206</v>
      </c>
      <c r="D20" s="38">
        <v>0.007211724726645868</v>
      </c>
      <c r="E20" s="38">
        <v>0.007049890290715194</v>
      </c>
      <c r="F20" s="38">
        <v>0.006942572867925159</v>
      </c>
      <c r="G20" s="38">
        <v>0.007061818426892415</v>
      </c>
      <c r="H20" s="38">
        <v>0.006642806677887665</v>
      </c>
      <c r="I20" s="38">
        <v>0.006574555792503499</v>
      </c>
      <c r="J20" s="38">
        <v>0.0065481001434962</v>
      </c>
      <c r="K20" s="38">
        <v>0.006545901087215472</v>
      </c>
      <c r="L20" s="38">
        <v>0.006568312272845775</v>
      </c>
      <c r="M20" s="38">
        <v>0.006631673081792087</v>
      </c>
      <c r="N20" s="38">
        <v>0.006746940367972014</v>
      </c>
      <c r="O20" s="38">
        <v>0.003061839493005895</v>
      </c>
      <c r="P20" s="29"/>
      <c r="Q20" s="29"/>
      <c r="R20" s="29"/>
      <c r="S20" s="29"/>
      <c r="T20" s="29"/>
      <c r="U20" s="29"/>
      <c r="V20" s="29"/>
    </row>
    <row r="21" spans="1:22" ht="12.75">
      <c r="A21" s="31"/>
      <c r="B21" s="36" t="s">
        <v>45</v>
      </c>
      <c r="C21" s="38">
        <v>0.005531049322157511</v>
      </c>
      <c r="D21" s="38">
        <v>0.006249904476992002</v>
      </c>
      <c r="E21" s="38">
        <v>0.0065538434867145196</v>
      </c>
      <c r="F21" s="38">
        <v>0.006740351282646321</v>
      </c>
      <c r="G21" s="38">
        <v>0.006701729949788461</v>
      </c>
      <c r="H21" s="38">
        <v>0.006716960403808083</v>
      </c>
      <c r="I21" s="38">
        <v>0.006775059845496975</v>
      </c>
      <c r="J21" s="38">
        <v>0.006743343991214149</v>
      </c>
      <c r="K21" s="38">
        <v>0.006709458308164565</v>
      </c>
      <c r="L21" s="38">
        <v>0.0066380719762369035</v>
      </c>
      <c r="M21" s="38">
        <v>0.006617771129633693</v>
      </c>
      <c r="N21" s="38">
        <v>0.006619570402207951</v>
      </c>
      <c r="O21" s="38">
        <v>0.004065548340288458</v>
      </c>
      <c r="P21" s="29"/>
      <c r="Q21" s="29"/>
      <c r="R21" s="29"/>
      <c r="S21" s="29"/>
      <c r="T21" s="29"/>
      <c r="U21" s="29"/>
      <c r="V21" s="29"/>
    </row>
    <row r="22" spans="1:22" ht="12.75">
      <c r="A22" s="31"/>
      <c r="B22" s="36" t="s">
        <v>47</v>
      </c>
      <c r="C22" s="38">
        <v>0.0032210162217867298</v>
      </c>
      <c r="D22" s="38">
        <v>0.0035157077783543786</v>
      </c>
      <c r="E22" s="38">
        <v>0.0036400774075234636</v>
      </c>
      <c r="F22" s="38">
        <v>0.004789726094300279</v>
      </c>
      <c r="G22" s="38">
        <v>0.005536186771621741</v>
      </c>
      <c r="H22" s="38">
        <v>0.005973404634544117</v>
      </c>
      <c r="I22" s="38">
        <v>0.006198211689989646</v>
      </c>
      <c r="J22" s="38">
        <v>0.006224608603764159</v>
      </c>
      <c r="K22" s="38">
        <v>0.006416267378880722</v>
      </c>
      <c r="L22" s="38">
        <v>0.006437991997285218</v>
      </c>
      <c r="M22" s="38">
        <v>0.006460342924413149</v>
      </c>
      <c r="N22" s="38">
        <v>0.006402184917907899</v>
      </c>
      <c r="O22" s="38">
        <v>0.004232833238628793</v>
      </c>
      <c r="P22" s="29"/>
      <c r="Q22" s="29"/>
      <c r="R22" s="29"/>
      <c r="S22" s="29"/>
      <c r="T22" s="29"/>
      <c r="U22" s="29"/>
      <c r="V22" s="29"/>
    </row>
    <row r="23" spans="1:22" ht="12.75">
      <c r="A23" s="31"/>
      <c r="B23" s="36" t="s">
        <v>58</v>
      </c>
      <c r="C23" s="38">
        <v>0.007499164290392052</v>
      </c>
      <c r="D23" s="38">
        <v>0.007895667045261548</v>
      </c>
      <c r="E23" s="38">
        <v>0.0077270677469848635</v>
      </c>
      <c r="F23" s="38">
        <v>0.007872651187646493</v>
      </c>
      <c r="G23" s="38">
        <v>0.007939389321074734</v>
      </c>
      <c r="H23" s="38">
        <v>0.0074829196018703515</v>
      </c>
      <c r="I23" s="38">
        <v>0.007249757077929253</v>
      </c>
      <c r="J23" s="38">
        <v>0.006887128965784664</v>
      </c>
      <c r="K23" s="38">
        <v>0.006878016696235437</v>
      </c>
      <c r="L23" s="38">
        <v>0.006573525375714251</v>
      </c>
      <c r="M23" s="38">
        <v>0.006353346742933605</v>
      </c>
      <c r="N23" s="38">
        <v>0.006302601577653682</v>
      </c>
      <c r="O23" s="38">
        <v>0.0022520246061176405</v>
      </c>
      <c r="P23" s="29"/>
      <c r="Q23" s="29"/>
      <c r="R23" s="29"/>
      <c r="S23" s="29"/>
      <c r="T23" s="29"/>
      <c r="U23" s="29"/>
      <c r="V23" s="29"/>
    </row>
    <row r="24" spans="1:22" ht="12.75">
      <c r="A24" s="29"/>
      <c r="B24" s="36" t="s">
        <v>48</v>
      </c>
      <c r="C24" s="38">
        <v>0.005273810036175412</v>
      </c>
      <c r="D24" s="38">
        <v>0.00593534576065533</v>
      </c>
      <c r="E24" s="38">
        <v>0.005758376436899399</v>
      </c>
      <c r="F24" s="38">
        <v>0.0059444702526341335</v>
      </c>
      <c r="G24" s="38">
        <v>0.005791859426032424</v>
      </c>
      <c r="H24" s="38">
        <v>0.005860176345979</v>
      </c>
      <c r="I24" s="38">
        <v>0.006006983601414868</v>
      </c>
      <c r="J24" s="38">
        <v>0.005965422095159813</v>
      </c>
      <c r="K24" s="38">
        <v>0.005824782195618762</v>
      </c>
      <c r="L24" s="38">
        <v>0.005887667416243393</v>
      </c>
      <c r="M24" s="38">
        <v>0.0060307778549973335</v>
      </c>
      <c r="N24" s="38">
        <v>0.006041339646814596</v>
      </c>
      <c r="O24" s="38">
        <v>0.0036121789737503128</v>
      </c>
      <c r="P24" s="29"/>
      <c r="Q24" s="29"/>
      <c r="R24" s="29"/>
      <c r="S24" s="29"/>
      <c r="T24" s="29"/>
      <c r="U24" s="29"/>
      <c r="V24" s="29"/>
    </row>
    <row r="25" spans="1:22" ht="14.25" customHeight="1">
      <c r="A25" s="29"/>
      <c r="B25" s="36" t="s">
        <v>49</v>
      </c>
      <c r="C25" s="38">
        <v>0.03494018736206561</v>
      </c>
      <c r="D25" s="38">
        <v>0.037966203775742224</v>
      </c>
      <c r="E25" s="38">
        <v>0.03957188422789548</v>
      </c>
      <c r="F25" s="38">
        <v>0.04157677713935959</v>
      </c>
      <c r="G25" s="38">
        <v>0.042307503793079126</v>
      </c>
      <c r="H25" s="38">
        <v>0.043425256077109786</v>
      </c>
      <c r="I25" s="38">
        <v>0.04355203302512323</v>
      </c>
      <c r="J25" s="38">
        <v>0.043362017986678825</v>
      </c>
      <c r="K25" s="38">
        <v>0.04350877137510545</v>
      </c>
      <c r="L25" s="38">
        <v>0.04386858595009391</v>
      </c>
      <c r="M25" s="38">
        <v>0.044369577435057095</v>
      </c>
      <c r="N25" s="38">
        <v>0.0441633379505576</v>
      </c>
      <c r="O25" s="38">
        <v>0.048079115462712485</v>
      </c>
      <c r="P25" s="29"/>
      <c r="Q25" s="29"/>
      <c r="R25" s="29"/>
      <c r="S25" s="29"/>
      <c r="T25" s="29"/>
      <c r="U25" s="29"/>
      <c r="V25" s="29"/>
    </row>
    <row r="26" spans="1:22" ht="12.75">
      <c r="A26" s="29"/>
      <c r="B26" s="16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29"/>
      <c r="P26" s="29"/>
      <c r="Q26" s="29"/>
      <c r="R26" s="29"/>
      <c r="S26" s="29"/>
      <c r="T26" s="29"/>
      <c r="U26" s="29"/>
      <c r="V26" s="29"/>
    </row>
    <row r="27" spans="1:22" ht="45" customHeight="1">
      <c r="A27" s="29"/>
      <c r="B27" s="46" t="s">
        <v>62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29"/>
      <c r="P27" s="29"/>
      <c r="Q27" s="29"/>
      <c r="R27" s="29"/>
      <c r="S27" s="29"/>
      <c r="T27" s="29"/>
      <c r="U27" s="29"/>
      <c r="V27" s="29"/>
    </row>
    <row r="28" spans="1:22" ht="12.75">
      <c r="A28" s="29"/>
      <c r="B28" s="1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29"/>
      <c r="P28" s="29"/>
      <c r="Q28" s="29"/>
      <c r="R28" s="29"/>
      <c r="S28" s="29"/>
      <c r="T28" s="29"/>
      <c r="U28" s="29"/>
      <c r="V28" s="29"/>
    </row>
    <row r="29" spans="1:22" ht="12.75">
      <c r="A29" s="29"/>
      <c r="B29" s="16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29"/>
      <c r="P29" s="29"/>
      <c r="Q29" s="29"/>
      <c r="R29" s="29"/>
      <c r="S29" s="29"/>
      <c r="T29" s="29"/>
      <c r="U29" s="29"/>
      <c r="V29" s="29"/>
    </row>
    <row r="30" spans="1:22" ht="12.75">
      <c r="A30" s="29"/>
      <c r="B30" s="16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9"/>
      <c r="P30" s="29"/>
      <c r="Q30" s="29"/>
      <c r="R30" s="29"/>
      <c r="S30" s="29"/>
      <c r="T30" s="29"/>
      <c r="U30" s="29"/>
      <c r="V30" s="29"/>
    </row>
    <row r="31" spans="1:22" ht="12.75">
      <c r="A31" s="29"/>
      <c r="B31" s="16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9"/>
      <c r="P31" s="29"/>
      <c r="Q31" s="29"/>
      <c r="R31" s="29"/>
      <c r="S31" s="29"/>
      <c r="T31" s="29"/>
      <c r="U31" s="29"/>
      <c r="V31" s="29"/>
    </row>
    <row r="32" spans="1:22" ht="12.75">
      <c r="A32" s="29"/>
      <c r="B32" s="16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29"/>
      <c r="P32" s="29"/>
      <c r="Q32" s="29"/>
      <c r="R32" s="29"/>
      <c r="S32" s="29"/>
      <c r="T32" s="29"/>
      <c r="U32" s="29"/>
      <c r="V32" s="29"/>
    </row>
    <row r="33" spans="1:22" ht="12.75">
      <c r="A33" s="29"/>
      <c r="B33" s="16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29"/>
      <c r="P33" s="29"/>
      <c r="Q33" s="29"/>
      <c r="R33" s="29"/>
      <c r="S33" s="29"/>
      <c r="T33" s="29"/>
      <c r="U33" s="29"/>
      <c r="V33" s="29"/>
    </row>
    <row r="34" spans="1:22" ht="12.75">
      <c r="A34" s="29"/>
      <c r="B34" s="1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29"/>
      <c r="P34" s="29"/>
      <c r="Q34" s="29"/>
      <c r="R34" s="29"/>
      <c r="S34" s="29"/>
      <c r="T34" s="29"/>
      <c r="U34" s="29"/>
      <c r="V34" s="29"/>
    </row>
    <row r="35" spans="1:22" ht="12.75">
      <c r="A35" s="29"/>
      <c r="B35" s="16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29"/>
      <c r="P35" s="29"/>
      <c r="Q35" s="29"/>
      <c r="R35" s="29"/>
      <c r="S35" s="29"/>
      <c r="T35" s="29"/>
      <c r="U35" s="29"/>
      <c r="V35" s="29"/>
    </row>
    <row r="36" spans="1:22" ht="12.75">
      <c r="A36" s="29"/>
      <c r="B36" s="16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29"/>
      <c r="P36" s="29"/>
      <c r="Q36" s="29"/>
      <c r="R36" s="29"/>
      <c r="S36" s="29"/>
      <c r="T36" s="29"/>
      <c r="U36" s="29"/>
      <c r="V36" s="29"/>
    </row>
    <row r="37" spans="1:22" ht="12.75">
      <c r="A37" s="29"/>
      <c r="B37" s="16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9"/>
      <c r="P37" s="29"/>
      <c r="Q37" s="29"/>
      <c r="R37" s="29"/>
      <c r="S37" s="29"/>
      <c r="T37" s="29"/>
      <c r="U37" s="29"/>
      <c r="V37" s="29"/>
    </row>
    <row r="38" spans="1:22" ht="12.75">
      <c r="A38" s="29"/>
      <c r="B38" s="16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29"/>
      <c r="P38" s="29"/>
      <c r="Q38" s="29"/>
      <c r="R38" s="29"/>
      <c r="S38" s="29"/>
      <c r="T38" s="29"/>
      <c r="U38" s="29"/>
      <c r="V38" s="29"/>
    </row>
    <row r="39" spans="1:22" ht="12.75">
      <c r="A39" s="29"/>
      <c r="B39" s="16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9"/>
      <c r="P39" s="29"/>
      <c r="Q39" s="29"/>
      <c r="R39" s="29"/>
      <c r="S39" s="29"/>
      <c r="T39" s="29"/>
      <c r="U39" s="29"/>
      <c r="V39" s="29"/>
    </row>
    <row r="40" spans="1:22" ht="12.75">
      <c r="A40" s="29"/>
      <c r="B40" s="1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9"/>
      <c r="P40" s="29"/>
      <c r="Q40" s="29"/>
      <c r="R40" s="29"/>
      <c r="S40" s="29"/>
      <c r="T40" s="29"/>
      <c r="U40" s="29"/>
      <c r="V40" s="29"/>
    </row>
    <row r="41" spans="1:22" ht="12.75">
      <c r="A41" s="29"/>
      <c r="B41" s="16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9"/>
      <c r="P41" s="29"/>
      <c r="Q41" s="29"/>
      <c r="R41" s="29"/>
      <c r="S41" s="29"/>
      <c r="T41" s="29"/>
      <c r="U41" s="29"/>
      <c r="V41" s="29"/>
    </row>
    <row r="42" spans="1:22" ht="12.75">
      <c r="A42" s="29"/>
      <c r="B42" s="16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29"/>
      <c r="P42" s="29"/>
      <c r="Q42" s="29"/>
      <c r="R42" s="29"/>
      <c r="S42" s="29"/>
      <c r="T42" s="29"/>
      <c r="U42" s="29"/>
      <c r="V42" s="29"/>
    </row>
    <row r="43" spans="1:22" ht="12.75">
      <c r="A43" s="29"/>
      <c r="B43" s="16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9"/>
      <c r="P43" s="29"/>
      <c r="Q43" s="29"/>
      <c r="R43" s="29"/>
      <c r="S43" s="29"/>
      <c r="T43" s="29"/>
      <c r="U43" s="29"/>
      <c r="V43" s="29"/>
    </row>
    <row r="44" spans="1:22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spans="1:22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1:22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1:22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</row>
    <row r="48" spans="1:22" ht="49.5" customHeight="1">
      <c r="A48" s="29"/>
      <c r="B48" s="48" t="s">
        <v>50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29"/>
      <c r="P48" s="29"/>
      <c r="Q48" s="29"/>
      <c r="R48" s="29"/>
      <c r="S48" s="29"/>
      <c r="T48" s="29"/>
      <c r="U48" s="29"/>
      <c r="V48" s="29"/>
    </row>
    <row r="49" spans="1:22" ht="12.75">
      <c r="A49" s="31"/>
      <c r="B49" s="35"/>
      <c r="C49" s="36" t="s">
        <v>20</v>
      </c>
      <c r="D49" s="36" t="s">
        <v>21</v>
      </c>
      <c r="E49" s="36" t="s">
        <v>22</v>
      </c>
      <c r="F49" s="36" t="s">
        <v>23</v>
      </c>
      <c r="G49" s="36" t="s">
        <v>24</v>
      </c>
      <c r="H49" s="36" t="s">
        <v>25</v>
      </c>
      <c r="I49" s="36" t="s">
        <v>26</v>
      </c>
      <c r="J49" s="36" t="s">
        <v>27</v>
      </c>
      <c r="K49" s="36" t="s">
        <v>28</v>
      </c>
      <c r="L49" s="36" t="s">
        <v>29</v>
      </c>
      <c r="M49" s="36" t="s">
        <v>30</v>
      </c>
      <c r="N49" s="36">
        <v>2016</v>
      </c>
      <c r="O49" s="36">
        <v>2015</v>
      </c>
      <c r="P49" s="29"/>
      <c r="Q49" s="29"/>
      <c r="R49" s="29"/>
      <c r="S49" s="29"/>
      <c r="T49" s="29"/>
      <c r="U49" s="29"/>
      <c r="V49" s="29"/>
    </row>
    <row r="50" spans="1:22" ht="12.75">
      <c r="A50" s="31"/>
      <c r="B50" s="36" t="s">
        <v>31</v>
      </c>
      <c r="C50" s="38">
        <v>0.5137182429428517</v>
      </c>
      <c r="D50" s="38">
        <v>0.5190075361155272</v>
      </c>
      <c r="E50" s="38">
        <v>0.5201467747674032</v>
      </c>
      <c r="F50" s="38">
        <v>0.512334527030735</v>
      </c>
      <c r="G50" s="38">
        <v>0.5098618458643343</v>
      </c>
      <c r="H50" s="38">
        <v>0.5104941520635221</v>
      </c>
      <c r="I50" s="38">
        <v>0.511474290116122</v>
      </c>
      <c r="J50" s="38">
        <v>0.5117073525909706</v>
      </c>
      <c r="K50" s="38">
        <v>0.5125151374473959</v>
      </c>
      <c r="L50" s="38">
        <v>0.513520016311423</v>
      </c>
      <c r="M50" s="38">
        <v>0.5146034851793911</v>
      </c>
      <c r="N50" s="38">
        <v>0.5137278588648675</v>
      </c>
      <c r="O50" s="38">
        <v>0.5565597084563162</v>
      </c>
      <c r="P50" s="29"/>
      <c r="Q50" s="29"/>
      <c r="R50" s="29"/>
      <c r="S50" s="29"/>
      <c r="T50" s="29"/>
      <c r="U50" s="29"/>
      <c r="V50" s="29"/>
    </row>
    <row r="51" spans="1:22" ht="12.75">
      <c r="A51" s="31"/>
      <c r="B51" s="36" t="s">
        <v>33</v>
      </c>
      <c r="C51" s="38">
        <v>0.11832792213629541</v>
      </c>
      <c r="D51" s="38">
        <v>0.11429046280605479</v>
      </c>
      <c r="E51" s="38">
        <v>0.1086508370678287</v>
      </c>
      <c r="F51" s="38">
        <v>0.10609518789034696</v>
      </c>
      <c r="G51" s="38">
        <v>0.10489174528442012</v>
      </c>
      <c r="H51" s="38">
        <v>0.10326422983556117</v>
      </c>
      <c r="I51" s="38">
        <v>0.1033235427052336</v>
      </c>
      <c r="J51" s="38">
        <v>0.10381504322081352</v>
      </c>
      <c r="K51" s="38">
        <v>0.10368314676456311</v>
      </c>
      <c r="L51" s="38">
        <v>0.10302406309804933</v>
      </c>
      <c r="M51" s="38">
        <v>0.1026010317018828</v>
      </c>
      <c r="N51" s="38">
        <v>0.10204849930645485</v>
      </c>
      <c r="O51" s="38">
        <v>0.09913943724149683</v>
      </c>
      <c r="P51" s="29"/>
      <c r="Q51" s="29"/>
      <c r="R51" s="29"/>
      <c r="S51" s="29"/>
      <c r="T51" s="29"/>
      <c r="U51" s="29"/>
      <c r="V51" s="29"/>
    </row>
    <row r="52" spans="1:22" ht="12.75">
      <c r="A52" s="31"/>
      <c r="B52" s="36" t="s">
        <v>35</v>
      </c>
      <c r="C52" s="38">
        <v>0.0585886990218159</v>
      </c>
      <c r="D52" s="38">
        <v>0.05653063032912579</v>
      </c>
      <c r="E52" s="38">
        <v>0.060049482607967074</v>
      </c>
      <c r="F52" s="38">
        <v>0.06289553561756554</v>
      </c>
      <c r="G52" s="38">
        <v>0.06569466722323421</v>
      </c>
      <c r="H52" s="38">
        <v>0.06484402700779726</v>
      </c>
      <c r="I52" s="38">
        <v>0.06397508758239405</v>
      </c>
      <c r="J52" s="38">
        <v>0.0638714086546318</v>
      </c>
      <c r="K52" s="38">
        <v>0.06367806938267678</v>
      </c>
      <c r="L52" s="38">
        <v>0.06473884641245489</v>
      </c>
      <c r="M52" s="38">
        <v>0.06487222523253149</v>
      </c>
      <c r="N52" s="38">
        <v>0.06584224703647369</v>
      </c>
      <c r="O52" s="38">
        <v>0.06244476507199242</v>
      </c>
      <c r="P52" s="29"/>
      <c r="Q52" s="29"/>
      <c r="R52" s="29"/>
      <c r="S52" s="29"/>
      <c r="T52" s="29"/>
      <c r="U52" s="29"/>
      <c r="V52" s="29"/>
    </row>
    <row r="53" spans="1:22" ht="12.75">
      <c r="A53" s="31"/>
      <c r="B53" s="36" t="s">
        <v>34</v>
      </c>
      <c r="C53" s="38">
        <v>0.06992382820780828</v>
      </c>
      <c r="D53" s="38">
        <v>0.06449382819305356</v>
      </c>
      <c r="E53" s="38">
        <v>0.06230697499051061</v>
      </c>
      <c r="F53" s="38">
        <v>0.05909563682792563</v>
      </c>
      <c r="G53" s="38">
        <v>0.059692399334562454</v>
      </c>
      <c r="H53" s="38">
        <v>0.059665375226378325</v>
      </c>
      <c r="I53" s="38">
        <v>0.05917834915660549</v>
      </c>
      <c r="J53" s="38">
        <v>0.05813996567471825</v>
      </c>
      <c r="K53" s="38">
        <v>0.05847310215496064</v>
      </c>
      <c r="L53" s="38">
        <v>0.05913227528052387</v>
      </c>
      <c r="M53" s="38">
        <v>0.05865815539279538</v>
      </c>
      <c r="N53" s="38">
        <v>0.05937899337788365</v>
      </c>
      <c r="O53" s="38">
        <v>0.057499112799743866</v>
      </c>
      <c r="P53" s="29"/>
      <c r="Q53" s="29"/>
      <c r="R53" s="29"/>
      <c r="S53" s="29"/>
      <c r="T53" s="29"/>
      <c r="U53" s="29"/>
      <c r="V53" s="29"/>
    </row>
    <row r="54" spans="1:22" ht="12.75">
      <c r="A54" s="31"/>
      <c r="B54" s="36" t="s">
        <v>32</v>
      </c>
      <c r="C54" s="38">
        <v>0.05523724379067515</v>
      </c>
      <c r="D54" s="38">
        <v>0.053820451065249054</v>
      </c>
      <c r="E54" s="38">
        <v>0.05060245091876977</v>
      </c>
      <c r="F54" s="38">
        <v>0.05494281951722349</v>
      </c>
      <c r="G54" s="38">
        <v>0.054070341473920855</v>
      </c>
      <c r="H54" s="38">
        <v>0.055303724968496316</v>
      </c>
      <c r="I54" s="38">
        <v>0.054585682786976314</v>
      </c>
      <c r="J54" s="38">
        <v>0.054970442463365035</v>
      </c>
      <c r="K54" s="38">
        <v>0.05420073695544709</v>
      </c>
      <c r="L54" s="38">
        <v>0.05323398500883481</v>
      </c>
      <c r="M54" s="38">
        <v>0.052251315832642885</v>
      </c>
      <c r="N54" s="38">
        <v>0.052117486470326074</v>
      </c>
      <c r="O54" s="38">
        <v>0.05168491327752311</v>
      </c>
      <c r="P54" s="29"/>
      <c r="Q54" s="29"/>
      <c r="R54" s="29"/>
      <c r="S54" s="29"/>
      <c r="T54" s="29"/>
      <c r="U54" s="29"/>
      <c r="V54" s="29"/>
    </row>
    <row r="55" spans="1:22" ht="12.75">
      <c r="A55" s="31"/>
      <c r="B55" s="36" t="s">
        <v>38</v>
      </c>
      <c r="C55" s="38">
        <v>0.02123106643056324</v>
      </c>
      <c r="D55" s="38">
        <v>0.02197565940928736</v>
      </c>
      <c r="E55" s="38">
        <v>0.024574586245036934</v>
      </c>
      <c r="F55" s="38">
        <v>0.026665292530784705</v>
      </c>
      <c r="G55" s="38">
        <v>0.026268547468692543</v>
      </c>
      <c r="H55" s="38">
        <v>0.026362014826557742</v>
      </c>
      <c r="I55" s="38">
        <v>0.026717888740099952</v>
      </c>
      <c r="J55" s="38">
        <v>0.02743981930840895</v>
      </c>
      <c r="K55" s="38">
        <v>0.027954174506771415</v>
      </c>
      <c r="L55" s="38">
        <v>0.028041175844946704</v>
      </c>
      <c r="M55" s="38">
        <v>0.028319977177110177</v>
      </c>
      <c r="N55" s="38">
        <v>0.028277169744035626</v>
      </c>
      <c r="O55" s="38">
        <v>0.02743373098716515</v>
      </c>
      <c r="P55" s="29"/>
      <c r="Q55" s="29"/>
      <c r="R55" s="29"/>
      <c r="S55" s="29"/>
      <c r="T55" s="29"/>
      <c r="U55" s="29"/>
      <c r="V55" s="29"/>
    </row>
    <row r="56" spans="1:22" ht="12.75">
      <c r="A56" s="31"/>
      <c r="B56" s="36" t="s">
        <v>39</v>
      </c>
      <c r="C56" s="38">
        <v>0.03357346876512293</v>
      </c>
      <c r="D56" s="38">
        <v>0.029998509619402824</v>
      </c>
      <c r="E56" s="38">
        <v>0.027282260368348975</v>
      </c>
      <c r="F56" s="38">
        <v>0.026937641787225134</v>
      </c>
      <c r="G56" s="38">
        <v>0.02648891548533157</v>
      </c>
      <c r="H56" s="38">
        <v>0.025580937280691673</v>
      </c>
      <c r="I56" s="38">
        <v>0.025260365469113175</v>
      </c>
      <c r="J56" s="38">
        <v>0.02513077000418101</v>
      </c>
      <c r="K56" s="38">
        <v>0.02468654799202516</v>
      </c>
      <c r="L56" s="38">
        <v>0.023548728601852868</v>
      </c>
      <c r="M56" s="38">
        <v>0.022955365157146485</v>
      </c>
      <c r="N56" s="38">
        <v>0.022653438047779934</v>
      </c>
      <c r="O56" s="38">
        <v>0.02228387460674337</v>
      </c>
      <c r="P56" s="29"/>
      <c r="Q56" s="29"/>
      <c r="R56" s="29"/>
      <c r="S56" s="29"/>
      <c r="T56" s="29"/>
      <c r="U56" s="29"/>
      <c r="V56" s="29"/>
    </row>
    <row r="57" spans="1:22" ht="12.75">
      <c r="A57" s="31"/>
      <c r="B57" s="36" t="s">
        <v>37</v>
      </c>
      <c r="C57" s="38">
        <v>0.015128112352247251</v>
      </c>
      <c r="D57" s="38">
        <v>0.017077693276866163</v>
      </c>
      <c r="E57" s="38">
        <v>0.018423545131107645</v>
      </c>
      <c r="F57" s="38">
        <v>0.01912036853619451</v>
      </c>
      <c r="G57" s="38">
        <v>0.019079991544116534</v>
      </c>
      <c r="H57" s="38">
        <v>0.019399164511914563</v>
      </c>
      <c r="I57" s="38">
        <v>0.019190706728455027</v>
      </c>
      <c r="J57" s="38">
        <v>0.018757566876979385</v>
      </c>
      <c r="K57" s="38">
        <v>0.01869415544125704</v>
      </c>
      <c r="L57" s="38">
        <v>0.018705573729063615</v>
      </c>
      <c r="M57" s="38">
        <v>0.01874267803442083</v>
      </c>
      <c r="N57" s="38">
        <v>0.018738321507651146</v>
      </c>
      <c r="O57" s="38">
        <v>0.019588170451372112</v>
      </c>
      <c r="P57" s="29"/>
      <c r="Q57" s="29"/>
      <c r="R57" s="29"/>
      <c r="S57" s="29"/>
      <c r="T57" s="29"/>
      <c r="U57" s="29"/>
      <c r="V57" s="29"/>
    </row>
    <row r="58" spans="1:22" ht="12.75">
      <c r="A58" s="31"/>
      <c r="B58" s="36" t="s">
        <v>40</v>
      </c>
      <c r="C58" s="39">
        <v>0.008251389468014956</v>
      </c>
      <c r="D58" s="39">
        <v>0.013522687192244599</v>
      </c>
      <c r="E58" s="39">
        <v>0.015614544575852892</v>
      </c>
      <c r="F58" s="39">
        <v>0.01662820254172036</v>
      </c>
      <c r="G58" s="39">
        <v>0.01690933306004739</v>
      </c>
      <c r="H58" s="39">
        <v>0.017084732419014037</v>
      </c>
      <c r="I58" s="39">
        <v>0.017600720335223453</v>
      </c>
      <c r="J58" s="39">
        <v>0.01761576479590102</v>
      </c>
      <c r="K58" s="39">
        <v>0.017613646736595587</v>
      </c>
      <c r="L58" s="39">
        <v>0.01733553184148065</v>
      </c>
      <c r="M58" s="39">
        <v>0.017299476286723504</v>
      </c>
      <c r="N58" s="39">
        <v>0.01699351128615737</v>
      </c>
      <c r="O58" s="39">
        <v>0.016328411973964486</v>
      </c>
      <c r="P58" s="29"/>
      <c r="Q58" s="29"/>
      <c r="R58" s="29"/>
      <c r="S58" s="29"/>
      <c r="T58" s="29"/>
      <c r="U58" s="29"/>
      <c r="V58" s="29"/>
    </row>
    <row r="59" spans="1:22" ht="12.75">
      <c r="A59" s="31"/>
      <c r="B59" s="36" t="s">
        <v>36</v>
      </c>
      <c r="C59" s="39">
        <v>0.014549352765573181</v>
      </c>
      <c r="D59" s="39">
        <v>0.013521551164474786</v>
      </c>
      <c r="E59" s="39">
        <v>0.013531621835909783</v>
      </c>
      <c r="F59" s="39">
        <v>0.013351773846243633</v>
      </c>
      <c r="G59" s="39">
        <v>0.013368385822123068</v>
      </c>
      <c r="H59" s="39">
        <v>0.013399463599590647</v>
      </c>
      <c r="I59" s="39">
        <v>0.013386014240322831</v>
      </c>
      <c r="J59" s="39">
        <v>0.013263146271614215</v>
      </c>
      <c r="K59" s="39">
        <v>0.013030556707676444</v>
      </c>
      <c r="L59" s="39">
        <v>0.012810716063190938</v>
      </c>
      <c r="M59" s="39">
        <v>0.012728545476969456</v>
      </c>
      <c r="N59" s="39">
        <v>0.012925310082629917</v>
      </c>
      <c r="O59" s="39">
        <v>0.009384997531181051</v>
      </c>
      <c r="P59" s="29"/>
      <c r="Q59" s="29"/>
      <c r="R59" s="29"/>
      <c r="S59" s="29"/>
      <c r="T59" s="29"/>
      <c r="U59" s="29"/>
      <c r="V59" s="29"/>
    </row>
    <row r="60" spans="1:22" ht="13.5" customHeight="1">
      <c r="A60" s="31"/>
      <c r="B60" s="36" t="s">
        <v>44</v>
      </c>
      <c r="C60" s="38">
        <v>0.009588489439053192</v>
      </c>
      <c r="D60" s="38">
        <v>0.009123102418526242</v>
      </c>
      <c r="E60" s="38">
        <v>0.008915978877166981</v>
      </c>
      <c r="F60" s="38">
        <v>0.00916300097336902</v>
      </c>
      <c r="G60" s="38">
        <v>0.009365849580892429</v>
      </c>
      <c r="H60" s="38">
        <v>0.009287089626734002</v>
      </c>
      <c r="I60" s="38">
        <v>0.009262081172435297</v>
      </c>
      <c r="J60" s="38">
        <v>0.009314550861072765</v>
      </c>
      <c r="K60" s="38">
        <v>0.009560597244801397</v>
      </c>
      <c r="L60" s="38">
        <v>0.01029799572763011</v>
      </c>
      <c r="M60" s="38">
        <v>0.010754567541191747</v>
      </c>
      <c r="N60" s="38">
        <v>0.011014250555208731</v>
      </c>
      <c r="O60" s="38">
        <v>0.010861648013942075</v>
      </c>
      <c r="P60" s="29"/>
      <c r="Q60" s="29"/>
      <c r="R60" s="29"/>
      <c r="S60" s="29"/>
      <c r="T60" s="29"/>
      <c r="U60" s="29"/>
      <c r="V60" s="29"/>
    </row>
    <row r="61" spans="1:22" ht="12.75">
      <c r="A61" s="31"/>
      <c r="B61" s="36" t="s">
        <v>47</v>
      </c>
      <c r="C61" s="38">
        <v>0.006271352274335864</v>
      </c>
      <c r="D61" s="38">
        <v>0.006768601411996778</v>
      </c>
      <c r="E61" s="38">
        <v>0.006795636102833108</v>
      </c>
      <c r="F61" s="38">
        <v>0.008390948110711585</v>
      </c>
      <c r="G61" s="38">
        <v>0.00937151362706728</v>
      </c>
      <c r="H61" s="38">
        <v>0.009951070365063437</v>
      </c>
      <c r="I61" s="38">
        <v>0.01025341296373963</v>
      </c>
      <c r="J61" s="38">
        <v>0.010314088351478847</v>
      </c>
      <c r="K61" s="38">
        <v>0.010424618746530646</v>
      </c>
      <c r="L61" s="38">
        <v>0.010500540646510638</v>
      </c>
      <c r="M61" s="38">
        <v>0.01049332855079653</v>
      </c>
      <c r="N61" s="38">
        <v>0.010499221733887796</v>
      </c>
      <c r="O61" s="38">
        <v>0.003627392937399397</v>
      </c>
      <c r="P61" s="29"/>
      <c r="Q61" s="29"/>
      <c r="R61" s="29"/>
      <c r="S61" s="29"/>
      <c r="T61" s="29"/>
      <c r="U61" s="29"/>
      <c r="V61" s="29"/>
    </row>
    <row r="62" spans="1:22" ht="12.75">
      <c r="A62" s="31"/>
      <c r="B62" s="36" t="s">
        <v>42</v>
      </c>
      <c r="C62" s="38">
        <v>0.013405589219469206</v>
      </c>
      <c r="D62" s="38">
        <v>0.011588908372013748</v>
      </c>
      <c r="E62" s="38">
        <v>0.010850824812766292</v>
      </c>
      <c r="F62" s="38">
        <v>0.010628075222129635</v>
      </c>
      <c r="G62" s="38">
        <v>0.010751566313608279</v>
      </c>
      <c r="H62" s="38">
        <v>0.010623509661332672</v>
      </c>
      <c r="I62" s="38">
        <v>0.010589606898551911</v>
      </c>
      <c r="J62" s="38">
        <v>0.010474154454751358</v>
      </c>
      <c r="K62" s="38">
        <v>0.010393032014524052</v>
      </c>
      <c r="L62" s="38">
        <v>0.010133462889317407</v>
      </c>
      <c r="M62" s="38">
        <v>0.010305036764962753</v>
      </c>
      <c r="N62" s="38">
        <v>0.010456205123212442</v>
      </c>
      <c r="O62" s="38">
        <v>0.008701108260170596</v>
      </c>
      <c r="P62" s="29"/>
      <c r="Q62" s="29"/>
      <c r="R62" s="29"/>
      <c r="S62" s="29"/>
      <c r="T62" s="29"/>
      <c r="U62" s="29"/>
      <c r="V62" s="29"/>
    </row>
    <row r="63" spans="1:22" ht="12.75">
      <c r="A63" s="31"/>
      <c r="B63" s="36" t="s">
        <v>51</v>
      </c>
      <c r="C63" s="38">
        <v>0.010996970357126027</v>
      </c>
      <c r="D63" s="38">
        <v>0.011374165686351976</v>
      </c>
      <c r="E63" s="38">
        <v>0.010931805695187478</v>
      </c>
      <c r="F63" s="38">
        <v>0.010655162208017101</v>
      </c>
      <c r="G63" s="38">
        <v>0.01088282420184758</v>
      </c>
      <c r="H63" s="38">
        <v>0.01036156811521109</v>
      </c>
      <c r="I63" s="38">
        <v>0.010310659689377853</v>
      </c>
      <c r="J63" s="38">
        <v>0.010370468542670505</v>
      </c>
      <c r="K63" s="38">
        <v>0.010246717930202886</v>
      </c>
      <c r="L63" s="38">
        <v>0.01021678762962801</v>
      </c>
      <c r="M63" s="38">
        <v>0.010294324309803893</v>
      </c>
      <c r="N63" s="38">
        <v>0.010379908028815563</v>
      </c>
      <c r="O63" s="38">
        <v>0.004314540519081161</v>
      </c>
      <c r="P63" s="29"/>
      <c r="Q63" s="29"/>
      <c r="R63" s="29"/>
      <c r="S63" s="29"/>
      <c r="T63" s="29"/>
      <c r="U63" s="29"/>
      <c r="V63" s="29"/>
    </row>
    <row r="64" spans="1:22" ht="12.75">
      <c r="A64" s="31"/>
      <c r="B64" s="36" t="s">
        <v>48</v>
      </c>
      <c r="C64" s="38">
        <v>0.007333957093760845</v>
      </c>
      <c r="D64" s="38">
        <v>0.008361550306447103</v>
      </c>
      <c r="E64" s="38">
        <v>0.00867368416546131</v>
      </c>
      <c r="F64" s="38">
        <v>0.009136507773731904</v>
      </c>
      <c r="G64" s="38">
        <v>0.008935541738827652</v>
      </c>
      <c r="H64" s="38">
        <v>0.009197218508496438</v>
      </c>
      <c r="I64" s="38">
        <v>0.009311035748981483</v>
      </c>
      <c r="J64" s="38">
        <v>0.00929411346940377</v>
      </c>
      <c r="K64" s="38">
        <v>0.009152372607312166</v>
      </c>
      <c r="L64" s="38">
        <v>0.009129597031850033</v>
      </c>
      <c r="M64" s="38">
        <v>0.009329636931828865</v>
      </c>
      <c r="N64" s="38">
        <v>0.009442405766478193</v>
      </c>
      <c r="O64" s="38">
        <v>0.006146794869381579</v>
      </c>
      <c r="P64" s="29"/>
      <c r="Q64" s="29"/>
      <c r="R64" s="29"/>
      <c r="S64" s="29"/>
      <c r="T64" s="29"/>
      <c r="U64" s="29"/>
      <c r="V64" s="29"/>
    </row>
    <row r="65" spans="1:22" ht="12.75">
      <c r="A65" s="31"/>
      <c r="B65" s="36" t="s">
        <v>43</v>
      </c>
      <c r="C65" s="38">
        <v>0.009273463135122475</v>
      </c>
      <c r="D65" s="38">
        <v>0.007758816102616928</v>
      </c>
      <c r="E65" s="38">
        <v>0.008725532179513995</v>
      </c>
      <c r="F65" s="38">
        <v>0.008035705658631615</v>
      </c>
      <c r="G65" s="38">
        <v>0.007310147687956315</v>
      </c>
      <c r="H65" s="38">
        <v>0.0071067240753616735</v>
      </c>
      <c r="I65" s="38">
        <v>0.006996454173981881</v>
      </c>
      <c r="J65" s="38">
        <v>0.007047289524142067</v>
      </c>
      <c r="K65" s="38">
        <v>0.006852816818219525</v>
      </c>
      <c r="L65" s="38">
        <v>0.006744273868382102</v>
      </c>
      <c r="M65" s="38">
        <v>0.006714651770222158</v>
      </c>
      <c r="N65" s="38">
        <v>0.006602008533569949</v>
      </c>
      <c r="O65" s="38">
        <v>0.0008411760888332317</v>
      </c>
      <c r="P65" s="29"/>
      <c r="Q65" s="29"/>
      <c r="R65" s="29"/>
      <c r="S65" s="29"/>
      <c r="T65" s="29"/>
      <c r="U65" s="29"/>
      <c r="V65" s="29"/>
    </row>
    <row r="66" spans="1:22" ht="12.75">
      <c r="A66" s="31"/>
      <c r="B66" s="36" t="s">
        <v>60</v>
      </c>
      <c r="C66" s="38">
        <v>0.0005800580702008353</v>
      </c>
      <c r="D66" s="38">
        <v>0.0014510752708916121</v>
      </c>
      <c r="E66" s="38">
        <v>0.0026011612654760112</v>
      </c>
      <c r="F66" s="38">
        <v>0.0033090936305201373</v>
      </c>
      <c r="G66" s="38">
        <v>0.003874822172867673</v>
      </c>
      <c r="H66" s="38">
        <v>0.00452069141317196</v>
      </c>
      <c r="I66" s="38">
        <v>0.004883972091414971</v>
      </c>
      <c r="J66" s="38">
        <v>0.005515068273507672</v>
      </c>
      <c r="K66" s="38">
        <v>0.00601265914288956</v>
      </c>
      <c r="L66" s="38">
        <v>0.006416976299091809</v>
      </c>
      <c r="M66" s="38">
        <v>0.006579177973000001</v>
      </c>
      <c r="N66" s="38">
        <v>0.006327581499084937</v>
      </c>
      <c r="O66" s="38">
        <v>0.0030796829726087503</v>
      </c>
      <c r="P66" s="29"/>
      <c r="Q66" s="29"/>
      <c r="R66" s="29"/>
      <c r="S66" s="29"/>
      <c r="T66" s="29"/>
      <c r="U66" s="29"/>
      <c r="V66" s="29"/>
    </row>
    <row r="67" spans="1:22" ht="13.5" customHeight="1">
      <c r="A67" s="29"/>
      <c r="B67" s="36" t="s">
        <v>52</v>
      </c>
      <c r="C67" s="38">
        <v>0.00472442303381976</v>
      </c>
      <c r="D67" s="38">
        <v>0.005484263921147441</v>
      </c>
      <c r="E67" s="38">
        <v>0.00582937068332111</v>
      </c>
      <c r="F67" s="38">
        <v>0.006413468947862276</v>
      </c>
      <c r="G67" s="38">
        <v>0.006596807415353476</v>
      </c>
      <c r="H67" s="38">
        <v>0.006232144704222945</v>
      </c>
      <c r="I67" s="38">
        <v>0.0062741794924391185</v>
      </c>
      <c r="J67" s="38">
        <v>0.005617667301199793</v>
      </c>
      <c r="K67" s="38">
        <v>0.005654990723218502</v>
      </c>
      <c r="L67" s="38">
        <v>0.00551892627260645</v>
      </c>
      <c r="M67" s="38">
        <v>0.005308829087457422</v>
      </c>
      <c r="N67" s="38">
        <v>0.005331592678247845</v>
      </c>
      <c r="O67" s="38">
        <v>0.0006588612481619727</v>
      </c>
      <c r="P67" s="29"/>
      <c r="Q67" s="29"/>
      <c r="R67" s="29"/>
      <c r="S67" s="29"/>
      <c r="T67" s="29"/>
      <c r="U67" s="29"/>
      <c r="V67" s="29"/>
    </row>
    <row r="68" spans="1:22" s="42" customFormat="1" ht="12.75">
      <c r="A68" s="41"/>
      <c r="B68" s="36" t="s">
        <v>59</v>
      </c>
      <c r="C68" s="38">
        <v>0</v>
      </c>
      <c r="D68" s="38">
        <v>0.003904724001530144</v>
      </c>
      <c r="E68" s="38">
        <v>0.005317089638365365</v>
      </c>
      <c r="F68" s="38">
        <v>0.006047764818051767</v>
      </c>
      <c r="G68" s="38">
        <v>0.006419580807691462</v>
      </c>
      <c r="H68" s="38">
        <v>0.006700952769145398</v>
      </c>
      <c r="I68" s="38">
        <v>0.006514688003901726</v>
      </c>
      <c r="J68" s="38">
        <v>0.005706882108919208</v>
      </c>
      <c r="K68" s="38">
        <v>0.005014253454410547</v>
      </c>
      <c r="L68" s="38">
        <v>0.0044462287180515436</v>
      </c>
      <c r="M68" s="38">
        <v>0.00401430141382825</v>
      </c>
      <c r="N68" s="38">
        <v>0.003668224642117706</v>
      </c>
      <c r="O68" s="38">
        <v>0</v>
      </c>
      <c r="P68" s="29"/>
      <c r="Q68" s="29"/>
      <c r="R68" s="29"/>
      <c r="S68" s="29"/>
      <c r="T68" s="29"/>
      <c r="U68" s="29"/>
      <c r="V68" s="29"/>
    </row>
    <row r="69" spans="1:22" ht="12.75">
      <c r="A69" s="30"/>
      <c r="B69" s="36" t="s">
        <v>53</v>
      </c>
      <c r="C69" s="38">
        <f>1-SUM(C50:C68)</f>
        <v>0.029296371496143836</v>
      </c>
      <c r="D69" s="38">
        <f aca="true" t="shared" si="0" ref="D69:M69">1-SUM(D50:D68)</f>
        <v>0.02994578333719189</v>
      </c>
      <c r="E69" s="38">
        <f t="shared" si="0"/>
        <v>0.03017583807117241</v>
      </c>
      <c r="F69" s="38">
        <f t="shared" si="0"/>
        <v>0.030153286531009904</v>
      </c>
      <c r="G69" s="38">
        <f t="shared" si="0"/>
        <v>0.03016517389310458</v>
      </c>
      <c r="H69" s="38">
        <f t="shared" si="0"/>
        <v>0.030621209021736706</v>
      </c>
      <c r="I69" s="38">
        <f t="shared" si="0"/>
        <v>0.03091126190463034</v>
      </c>
      <c r="J69" s="38">
        <f t="shared" si="0"/>
        <v>0.03163443725127035</v>
      </c>
      <c r="K69" s="38">
        <f t="shared" si="0"/>
        <v>0.032158667228521676</v>
      </c>
      <c r="L69" s="38">
        <f t="shared" si="0"/>
        <v>0.03250429872511151</v>
      </c>
      <c r="M69" s="38">
        <f t="shared" si="0"/>
        <v>0.03317389018529415</v>
      </c>
      <c r="N69" s="38">
        <v>0.03357576571511689</v>
      </c>
      <c r="O69" s="38">
        <v>0.039421672692922516</v>
      </c>
      <c r="P69" s="29"/>
      <c r="Q69" s="29"/>
      <c r="R69" s="29"/>
      <c r="S69" s="29"/>
      <c r="T69" s="29"/>
      <c r="U69" s="29"/>
      <c r="V69" s="29"/>
    </row>
    <row r="70" spans="1:22" ht="49.5" customHeight="1">
      <c r="A70" s="29"/>
      <c r="B70" s="44" t="s">
        <v>61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29"/>
      <c r="P70" s="29"/>
      <c r="Q70" s="29"/>
      <c r="R70" s="29"/>
      <c r="S70" s="29"/>
      <c r="T70" s="29"/>
      <c r="U70" s="29"/>
      <c r="V70" s="29"/>
    </row>
    <row r="71" spans="1:22" ht="12.75">
      <c r="A71" s="29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29"/>
      <c r="P71" s="29"/>
      <c r="Q71" s="29"/>
      <c r="R71" s="29"/>
      <c r="S71" s="29"/>
      <c r="T71" s="29"/>
      <c r="U71" s="29"/>
      <c r="V71" s="29"/>
    </row>
    <row r="72" spans="1:22" ht="12.75">
      <c r="A72" s="29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29"/>
      <c r="P72" s="29"/>
      <c r="Q72" s="29"/>
      <c r="R72" s="29"/>
      <c r="S72" s="29"/>
      <c r="T72" s="29"/>
      <c r="U72" s="29"/>
      <c r="V72" s="29"/>
    </row>
    <row r="73" spans="1:22" ht="12.75">
      <c r="A73" s="29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29"/>
      <c r="P73" s="29"/>
      <c r="Q73" s="29"/>
      <c r="R73" s="29"/>
      <c r="S73" s="29"/>
      <c r="T73" s="29"/>
      <c r="U73" s="29"/>
      <c r="V73" s="29"/>
    </row>
    <row r="74" spans="1:22" ht="12.75">
      <c r="A74" s="29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29"/>
      <c r="P74" s="29"/>
      <c r="Q74" s="29"/>
      <c r="R74" s="29"/>
      <c r="S74" s="29"/>
      <c r="T74" s="29"/>
      <c r="U74" s="29"/>
      <c r="V74" s="29"/>
    </row>
    <row r="75" spans="1:22" ht="12.75">
      <c r="A75" s="29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29"/>
      <c r="P75" s="34"/>
      <c r="Q75" s="29"/>
      <c r="R75" s="29"/>
      <c r="S75" s="29"/>
      <c r="T75" s="29"/>
      <c r="U75" s="29"/>
      <c r="V75" s="29"/>
    </row>
    <row r="76" spans="1:22" ht="12.75">
      <c r="A76" s="29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29"/>
      <c r="P76" s="34"/>
      <c r="Q76" s="29"/>
      <c r="R76" s="29"/>
      <c r="S76" s="29"/>
      <c r="T76" s="29"/>
      <c r="U76" s="29"/>
      <c r="V76" s="29"/>
    </row>
    <row r="77" spans="1:22" ht="12.75">
      <c r="A77" s="29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29"/>
      <c r="P77" s="34"/>
      <c r="Q77" s="29"/>
      <c r="R77" s="29"/>
      <c r="S77" s="29"/>
      <c r="T77" s="29"/>
      <c r="U77" s="29"/>
      <c r="V77" s="29"/>
    </row>
    <row r="78" spans="1:22" ht="12.75">
      <c r="A78" s="29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29"/>
      <c r="P78" s="34"/>
      <c r="Q78" s="29"/>
      <c r="R78" s="29"/>
      <c r="S78" s="29"/>
      <c r="T78" s="29"/>
      <c r="U78" s="29"/>
      <c r="V78" s="29"/>
    </row>
    <row r="79" spans="1:22" ht="12.75">
      <c r="A79" s="29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29"/>
      <c r="P79" s="34"/>
      <c r="Q79" s="29"/>
      <c r="R79" s="29"/>
      <c r="S79" s="29"/>
      <c r="T79" s="29"/>
      <c r="U79" s="29"/>
      <c r="V79" s="29"/>
    </row>
    <row r="80" spans="1:22" ht="12.75">
      <c r="A80" s="29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29"/>
      <c r="P80" s="34"/>
      <c r="Q80" s="29"/>
      <c r="R80" s="29"/>
      <c r="S80" s="29"/>
      <c r="T80" s="29"/>
      <c r="U80" s="29"/>
      <c r="V80" s="29"/>
    </row>
    <row r="81" spans="1:22" ht="12.75">
      <c r="A81" s="29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29"/>
      <c r="P81" s="34"/>
      <c r="Q81" s="29"/>
      <c r="R81" s="29"/>
      <c r="S81" s="29"/>
      <c r="T81" s="29"/>
      <c r="U81" s="29"/>
      <c r="V81" s="29"/>
    </row>
    <row r="82" spans="1:22" ht="12.75">
      <c r="A82" s="29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29"/>
      <c r="P82" s="34"/>
      <c r="Q82" s="29"/>
      <c r="R82" s="29"/>
      <c r="S82" s="29"/>
      <c r="T82" s="29"/>
      <c r="U82" s="29"/>
      <c r="V82" s="29"/>
    </row>
    <row r="83" spans="1:22" ht="12.75">
      <c r="A83" s="29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29"/>
      <c r="P83" s="34"/>
      <c r="Q83" s="29"/>
      <c r="R83" s="29"/>
      <c r="S83" s="29"/>
      <c r="T83" s="29"/>
      <c r="U83" s="29"/>
      <c r="V83" s="29"/>
    </row>
    <row r="84" spans="1:22" ht="12.75">
      <c r="A84" s="29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29"/>
      <c r="P84" s="34"/>
      <c r="Q84" s="29"/>
      <c r="R84" s="29"/>
      <c r="S84" s="29"/>
      <c r="T84" s="29"/>
      <c r="U84" s="29"/>
      <c r="V84" s="29"/>
    </row>
    <row r="85" spans="1:22" ht="12.75">
      <c r="A85" s="29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29"/>
      <c r="P85" s="34"/>
      <c r="Q85" s="29"/>
      <c r="R85" s="29"/>
      <c r="S85" s="29"/>
      <c r="T85" s="29"/>
      <c r="U85" s="29"/>
      <c r="V85" s="29"/>
    </row>
    <row r="86" spans="1:22" ht="12.75">
      <c r="A86" s="29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29"/>
      <c r="P86" s="34"/>
      <c r="Q86" s="29"/>
      <c r="R86" s="29"/>
      <c r="S86" s="29"/>
      <c r="T86" s="29"/>
      <c r="U86" s="29"/>
      <c r="V86" s="29"/>
    </row>
    <row r="87" spans="1:22" ht="12.75">
      <c r="A87" s="29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29"/>
      <c r="P87" s="34"/>
      <c r="Q87" s="29"/>
      <c r="R87" s="29"/>
      <c r="S87" s="29"/>
      <c r="T87" s="29"/>
      <c r="U87" s="29"/>
      <c r="V87" s="29"/>
    </row>
    <row r="88" spans="1:22" ht="12.75">
      <c r="A88" s="29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29"/>
      <c r="P88" s="34"/>
      <c r="Q88" s="29"/>
      <c r="R88" s="29"/>
      <c r="S88" s="29"/>
      <c r="T88" s="29"/>
      <c r="U88" s="29"/>
      <c r="V88" s="29"/>
    </row>
    <row r="89" spans="1:22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34"/>
      <c r="Q89" s="29"/>
      <c r="R89" s="29"/>
      <c r="S89" s="29"/>
      <c r="T89" s="29"/>
      <c r="U89" s="29"/>
      <c r="V89" s="29"/>
    </row>
    <row r="90" spans="1:22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34"/>
      <c r="Q90" s="29"/>
      <c r="R90" s="29"/>
      <c r="S90" s="29"/>
      <c r="T90" s="29"/>
      <c r="U90" s="29"/>
      <c r="V90" s="29"/>
    </row>
    <row r="91" spans="1:22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34"/>
      <c r="Q91" s="29"/>
      <c r="R91" s="29"/>
      <c r="S91" s="29"/>
      <c r="T91" s="29"/>
      <c r="U91" s="29"/>
      <c r="V91" s="29"/>
    </row>
    <row r="92" spans="1:22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</row>
    <row r="93" spans="1:22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</row>
    <row r="94" spans="1:22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</row>
    <row r="95" spans="1:22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</row>
    <row r="96" spans="1:22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</row>
  </sheetData>
  <sheetProtection/>
  <mergeCells count="4">
    <mergeCell ref="B70:N70"/>
    <mergeCell ref="B2:N2"/>
    <mergeCell ref="B48:N48"/>
    <mergeCell ref="B27:N27"/>
  </mergeCells>
  <printOptions/>
  <pageMargins left="0.7" right="0.7" top="0.75" bottom="0.75" header="0.3" footer="0.3"/>
  <pageSetup horizontalDpi="600" verticalDpi="600" orientation="portrait" paperSize="9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view="pageBreakPreview" zoomScale="110" zoomScaleNormal="10" zoomScaleSheetLayoutView="110" zoomScalePageLayoutView="0" workbookViewId="0" topLeftCell="A1">
      <selection activeCell="F70" sqref="F70"/>
    </sheetView>
  </sheetViews>
  <sheetFormatPr defaultColWidth="9.140625" defaultRowHeight="12.75"/>
  <cols>
    <col min="1" max="1" width="9.140625" style="6" customWidth="1"/>
    <col min="2" max="2" width="30.28125" style="6" customWidth="1"/>
    <col min="3" max="4" width="24.28125" style="27" customWidth="1"/>
    <col min="5" max="6" width="24.28125" style="6" customWidth="1"/>
    <col min="7" max="7" width="24.28125" style="28" customWidth="1"/>
    <col min="8" max="8" width="15.8515625" style="6" customWidth="1"/>
    <col min="9" max="16384" width="9.140625" style="6" customWidth="1"/>
  </cols>
  <sheetData>
    <row r="1" spans="1:8" ht="12.75">
      <c r="A1" s="1"/>
      <c r="B1" s="1"/>
      <c r="C1" s="2"/>
      <c r="D1" s="2"/>
      <c r="E1" s="3"/>
      <c r="F1" s="3"/>
      <c r="G1" s="4"/>
      <c r="H1" s="5"/>
    </row>
    <row r="2" spans="1:8" ht="12.75">
      <c r="A2" s="1"/>
      <c r="B2" s="1"/>
      <c r="C2" s="2"/>
      <c r="D2" s="2"/>
      <c r="E2" s="3"/>
      <c r="F2" s="3"/>
      <c r="G2" s="4"/>
      <c r="H2" s="5"/>
    </row>
    <row r="3" spans="1:8" ht="39.75" customHeight="1">
      <c r="A3" s="1"/>
      <c r="B3" s="50" t="s">
        <v>56</v>
      </c>
      <c r="C3" s="51"/>
      <c r="D3" s="51"/>
      <c r="E3" s="51"/>
      <c r="F3" s="51"/>
      <c r="G3" s="52"/>
      <c r="H3" s="5"/>
    </row>
    <row r="4" spans="1:8" ht="25.5" customHeight="1">
      <c r="A4" s="7"/>
      <c r="B4" s="59" t="s">
        <v>63</v>
      </c>
      <c r="C4" s="60"/>
      <c r="D4" s="60"/>
      <c r="E4" s="60"/>
      <c r="F4" s="60"/>
      <c r="G4" s="61"/>
      <c r="H4" s="5"/>
    </row>
    <row r="5" spans="1:8" ht="24">
      <c r="A5" s="7"/>
      <c r="B5" s="8"/>
      <c r="C5" s="9">
        <v>2016</v>
      </c>
      <c r="D5" s="9">
        <v>2015</v>
      </c>
      <c r="E5" s="9">
        <v>2014</v>
      </c>
      <c r="F5" s="9" t="s">
        <v>64</v>
      </c>
      <c r="G5" s="9" t="s">
        <v>65</v>
      </c>
      <c r="H5" s="5"/>
    </row>
    <row r="6" spans="1:8" ht="12" customHeight="1">
      <c r="A6" s="7"/>
      <c r="B6" s="10" t="s">
        <v>0</v>
      </c>
      <c r="C6" s="11">
        <f>SUM(C11:C22)</f>
        <v>222.24933350799998</v>
      </c>
      <c r="D6" s="11">
        <f>SUM(D11:D22)</f>
        <v>224.77729533899998</v>
      </c>
      <c r="E6" s="11">
        <f>SUM(E11:E22)</f>
        <v>228.866018685</v>
      </c>
      <c r="F6" s="12">
        <f>C6/D6-1</f>
        <v>-0.011246517701832048</v>
      </c>
      <c r="G6" s="12">
        <f aca="true" t="shared" si="0" ref="F6:G8">D6/E6-1</f>
        <v>-0.017865139479826153</v>
      </c>
      <c r="H6" s="5"/>
    </row>
    <row r="7" spans="1:8" ht="12.75" customHeight="1">
      <c r="A7" s="7"/>
      <c r="B7" s="10" t="s">
        <v>1</v>
      </c>
      <c r="C7" s="11">
        <f>SUM(C30:C41)</f>
        <v>50614.1423933165</v>
      </c>
      <c r="D7" s="11">
        <f>SUM(D30:D41)</f>
        <v>50605.53355204053</v>
      </c>
      <c r="E7" s="11">
        <f>SUM(E30:E41)</f>
        <v>50097.6312713762</v>
      </c>
      <c r="F7" s="12">
        <f>C7/D7-1</f>
        <v>0.00017011659934618173</v>
      </c>
      <c r="G7" s="12">
        <f t="shared" si="0"/>
        <v>0.010138249409698652</v>
      </c>
      <c r="H7" s="5"/>
    </row>
    <row r="8" spans="1:8" ht="12.75" customHeight="1">
      <c r="A8" s="7"/>
      <c r="B8" s="10" t="s">
        <v>2</v>
      </c>
      <c r="C8" s="11">
        <f>SUM(C48:C59)</f>
        <v>73.94856766538892</v>
      </c>
      <c r="D8" s="11">
        <f>SUM(D48:D59)</f>
        <v>74.76523238799999</v>
      </c>
      <c r="E8" s="11">
        <f>SUM(E48:E59)</f>
        <v>74.906819098</v>
      </c>
      <c r="F8" s="12">
        <f t="shared" si="0"/>
        <v>-0.010923054694365386</v>
      </c>
      <c r="G8" s="12">
        <f t="shared" si="0"/>
        <v>-0.0018901711713960045</v>
      </c>
      <c r="H8" s="5"/>
    </row>
    <row r="9" spans="1:8" ht="39.75" customHeight="1">
      <c r="A9" s="1"/>
      <c r="B9" s="53" t="s">
        <v>3</v>
      </c>
      <c r="C9" s="54"/>
      <c r="D9" s="54"/>
      <c r="E9" s="54"/>
      <c r="F9" s="54"/>
      <c r="G9" s="55"/>
      <c r="H9" s="5"/>
    </row>
    <row r="10" spans="1:8" ht="27" customHeight="1">
      <c r="A10" s="7"/>
      <c r="B10" s="9"/>
      <c r="C10" s="9">
        <v>2016</v>
      </c>
      <c r="D10" s="9">
        <v>2015</v>
      </c>
      <c r="E10" s="9">
        <v>2014</v>
      </c>
      <c r="F10" s="9" t="s">
        <v>54</v>
      </c>
      <c r="G10" s="9" t="s">
        <v>55</v>
      </c>
      <c r="H10" s="5"/>
    </row>
    <row r="11" spans="1:8" ht="12" customHeight="1">
      <c r="A11" s="7"/>
      <c r="B11" s="10" t="s">
        <v>4</v>
      </c>
      <c r="C11" s="11">
        <v>15.704016533</v>
      </c>
      <c r="D11" s="11">
        <v>16.283896508</v>
      </c>
      <c r="E11" s="13">
        <v>17.752589734</v>
      </c>
      <c r="F11" s="43">
        <f>C11/D11-1</f>
        <v>-0.035610639917486364</v>
      </c>
      <c r="G11" s="43">
        <f>D11/E11-1</f>
        <v>-0.08273120981256821</v>
      </c>
      <c r="H11" s="5"/>
    </row>
    <row r="12" spans="1:8" ht="12.75" customHeight="1">
      <c r="A12" s="7"/>
      <c r="B12" s="10" t="s">
        <v>5</v>
      </c>
      <c r="C12" s="11">
        <v>16.441969175999997</v>
      </c>
      <c r="D12" s="11">
        <v>15.314953973</v>
      </c>
      <c r="E12" s="13">
        <v>16.809841736000003</v>
      </c>
      <c r="F12" s="43">
        <f aca="true" t="shared" si="1" ref="F12:G22">C12/D12-1</f>
        <v>0.07358919948351828</v>
      </c>
      <c r="G12" s="43">
        <f t="shared" si="1"/>
        <v>-0.08892931810289129</v>
      </c>
      <c r="H12" s="5"/>
    </row>
    <row r="13" spans="1:8" ht="12" customHeight="1">
      <c r="A13" s="7"/>
      <c r="B13" s="10" t="s">
        <v>6</v>
      </c>
      <c r="C13" s="11">
        <v>17.793656679999998</v>
      </c>
      <c r="D13" s="11">
        <v>18.811032715999996</v>
      </c>
      <c r="E13" s="11">
        <v>19.033032007</v>
      </c>
      <c r="F13" s="43">
        <f>C13/D13-1</f>
        <v>-0.05408400758001208</v>
      </c>
      <c r="G13" s="43">
        <f t="shared" si="1"/>
        <v>-0.01166389521744915</v>
      </c>
      <c r="H13" s="5"/>
    </row>
    <row r="14" spans="1:8" ht="12" customHeight="1">
      <c r="A14" s="7"/>
      <c r="B14" s="10" t="s">
        <v>7</v>
      </c>
      <c r="C14" s="11">
        <v>17.591229655000003</v>
      </c>
      <c r="D14" s="11">
        <v>18.125055680000003</v>
      </c>
      <c r="E14" s="11">
        <v>18.514587388</v>
      </c>
      <c r="F14" s="43">
        <f t="shared" si="1"/>
        <v>-0.029452379867116574</v>
      </c>
      <c r="G14" s="43">
        <f>D14/E14-1</f>
        <v>-0.02103917845085046</v>
      </c>
      <c r="H14" s="5"/>
    </row>
    <row r="15" spans="1:8" ht="12" customHeight="1">
      <c r="A15" s="7"/>
      <c r="B15" s="10" t="s">
        <v>8</v>
      </c>
      <c r="C15" s="11">
        <v>17.557410276000002</v>
      </c>
      <c r="D15" s="11">
        <v>18.868427636</v>
      </c>
      <c r="E15" s="11">
        <v>18.752443326</v>
      </c>
      <c r="F15" s="43">
        <f t="shared" si="1"/>
        <v>-0.06948206736096241</v>
      </c>
      <c r="G15" s="43">
        <f t="shared" si="1"/>
        <v>0.006185023891750019</v>
      </c>
      <c r="H15" s="5"/>
    </row>
    <row r="16" spans="1:8" ht="12" customHeight="1">
      <c r="A16" s="7"/>
      <c r="B16" s="10" t="s">
        <v>9</v>
      </c>
      <c r="C16" s="11">
        <v>18.706097591</v>
      </c>
      <c r="D16" s="11">
        <v>18.790265627999997</v>
      </c>
      <c r="E16" s="11">
        <v>17.915001718000003</v>
      </c>
      <c r="F16" s="43">
        <f t="shared" si="1"/>
        <v>-0.0044793425844165125</v>
      </c>
      <c r="G16" s="43">
        <f t="shared" si="1"/>
        <v>0.04885647926679115</v>
      </c>
      <c r="H16" s="5"/>
    </row>
    <row r="17" spans="1:8" ht="12" customHeight="1">
      <c r="A17" s="7"/>
      <c r="B17" s="10" t="s">
        <v>10</v>
      </c>
      <c r="C17" s="11">
        <v>18.826832143999997</v>
      </c>
      <c r="D17" s="11">
        <v>19.378776366</v>
      </c>
      <c r="E17" s="11">
        <v>19.609464468000002</v>
      </c>
      <c r="F17" s="43">
        <f t="shared" si="1"/>
        <v>-0.02848189233291254</v>
      </c>
      <c r="G17" s="43">
        <f t="shared" si="1"/>
        <v>-0.011764120451961069</v>
      </c>
      <c r="H17" s="5"/>
    </row>
    <row r="18" spans="1:8" ht="12" customHeight="1">
      <c r="A18" s="7"/>
      <c r="B18" s="10" t="s">
        <v>11</v>
      </c>
      <c r="C18" s="11">
        <v>19.18679021299999</v>
      </c>
      <c r="D18" s="11">
        <v>18.822822955</v>
      </c>
      <c r="E18" s="11">
        <v>19.155334358</v>
      </c>
      <c r="F18" s="43">
        <f t="shared" si="1"/>
        <v>0.019336486289550425</v>
      </c>
      <c r="G18" s="43">
        <f t="shared" si="1"/>
        <v>-0.01735868436361343</v>
      </c>
      <c r="H18" s="5"/>
    </row>
    <row r="19" spans="1:8" ht="12" customHeight="1">
      <c r="A19" s="7"/>
      <c r="B19" s="10" t="s">
        <v>12</v>
      </c>
      <c r="C19" s="11">
        <v>20.030220748999998</v>
      </c>
      <c r="D19" s="11">
        <v>20.619231928999998</v>
      </c>
      <c r="E19" s="11">
        <v>20.9669675</v>
      </c>
      <c r="F19" s="43">
        <f t="shared" si="1"/>
        <v>-0.028566106731239715</v>
      </c>
      <c r="G19" s="43">
        <f t="shared" si="1"/>
        <v>-0.016584924405496415</v>
      </c>
      <c r="H19" s="5"/>
    </row>
    <row r="20" spans="1:8" ht="12" customHeight="1">
      <c r="A20" s="7"/>
      <c r="B20" s="10" t="s">
        <v>13</v>
      </c>
      <c r="C20" s="11">
        <v>20.586721204</v>
      </c>
      <c r="D20" s="11">
        <v>21.283018085999995</v>
      </c>
      <c r="E20" s="11">
        <v>21.791008</v>
      </c>
      <c r="F20" s="43">
        <f t="shared" si="1"/>
        <v>-0.032716078104449875</v>
      </c>
      <c r="G20" s="43">
        <f t="shared" si="1"/>
        <v>-0.023311905259270516</v>
      </c>
      <c r="H20" s="5"/>
    </row>
    <row r="21" spans="1:8" ht="12" customHeight="1">
      <c r="A21" s="7"/>
      <c r="B21" s="10" t="s">
        <v>14</v>
      </c>
      <c r="C21" s="11">
        <v>20.153799247</v>
      </c>
      <c r="D21" s="11">
        <v>20.116628067</v>
      </c>
      <c r="E21" s="11">
        <v>20.046453</v>
      </c>
      <c r="F21" s="43">
        <f t="shared" si="1"/>
        <v>0.001847783827199967</v>
      </c>
      <c r="G21" s="43">
        <f t="shared" si="1"/>
        <v>0.003500622628851202</v>
      </c>
      <c r="H21" s="5"/>
    </row>
    <row r="22" spans="1:8" ht="12" customHeight="1">
      <c r="A22" s="7"/>
      <c r="B22" s="10" t="s">
        <v>15</v>
      </c>
      <c r="C22" s="11">
        <v>19.67059004</v>
      </c>
      <c r="D22" s="11">
        <v>18.363185795</v>
      </c>
      <c r="E22" s="11">
        <v>18.519295449999998</v>
      </c>
      <c r="F22" s="43">
        <f t="shared" si="1"/>
        <v>0.07119702755259305</v>
      </c>
      <c r="G22" s="43">
        <f t="shared" si="1"/>
        <v>-0.00842956771338721</v>
      </c>
      <c r="H22" s="5"/>
    </row>
    <row r="23" spans="1:8" ht="12" customHeight="1">
      <c r="A23" s="1"/>
      <c r="B23" s="14"/>
      <c r="C23" s="14"/>
      <c r="D23" s="14"/>
      <c r="E23" s="14"/>
      <c r="F23" s="14"/>
      <c r="G23" s="15"/>
      <c r="H23" s="5"/>
    </row>
    <row r="24" spans="1:8" ht="12.75">
      <c r="A24" s="1"/>
      <c r="B24" s="16"/>
      <c r="C24" s="16"/>
      <c r="D24" s="16"/>
      <c r="E24" s="16"/>
      <c r="F24" s="16"/>
      <c r="G24" s="15"/>
      <c r="H24" s="5"/>
    </row>
    <row r="25" spans="1:8" ht="12.75">
      <c r="A25" s="1"/>
      <c r="B25" s="16"/>
      <c r="C25" s="16"/>
      <c r="D25" s="16"/>
      <c r="E25" s="16"/>
      <c r="F25" s="16"/>
      <c r="G25" s="15"/>
      <c r="H25" s="5"/>
    </row>
    <row r="26" spans="1:8" ht="12.75">
      <c r="A26" s="1"/>
      <c r="B26" s="16"/>
      <c r="C26" s="16"/>
      <c r="D26" s="16"/>
      <c r="E26" s="16"/>
      <c r="F26" s="16"/>
      <c r="G26" s="15"/>
      <c r="H26" s="5"/>
    </row>
    <row r="27" spans="1:8" ht="233.25" customHeight="1">
      <c r="A27" s="1"/>
      <c r="B27" s="16"/>
      <c r="C27" s="16"/>
      <c r="D27" s="16"/>
      <c r="E27" s="16"/>
      <c r="F27" s="16"/>
      <c r="G27" s="15"/>
      <c r="H27" s="5"/>
    </row>
    <row r="28" spans="1:8" ht="50.25" customHeight="1">
      <c r="A28" s="1"/>
      <c r="B28" s="56" t="s">
        <v>16</v>
      </c>
      <c r="C28" s="57"/>
      <c r="D28" s="57"/>
      <c r="E28" s="57"/>
      <c r="F28" s="57"/>
      <c r="G28" s="58"/>
      <c r="H28" s="5"/>
    </row>
    <row r="29" spans="1:8" ht="12.75">
      <c r="A29" s="7"/>
      <c r="B29" s="17"/>
      <c r="C29" s="17">
        <v>2016</v>
      </c>
      <c r="D29" s="17">
        <v>2015</v>
      </c>
      <c r="E29" s="17">
        <v>2014</v>
      </c>
      <c r="F29" s="17" t="s">
        <v>54</v>
      </c>
      <c r="G29" s="17" t="s">
        <v>55</v>
      </c>
      <c r="H29" s="5"/>
    </row>
    <row r="30" spans="1:8" ht="12.75" customHeight="1">
      <c r="A30" s="7"/>
      <c r="B30" s="18" t="s">
        <v>4</v>
      </c>
      <c r="C30" s="19">
        <v>3422.4538920950627</v>
      </c>
      <c r="D30" s="19">
        <v>3456.2055690431</v>
      </c>
      <c r="E30" s="20">
        <v>3700.965043514188</v>
      </c>
      <c r="F30" s="21">
        <f>C30/D30-1</f>
        <v>-0.00976552935691899</v>
      </c>
      <c r="G30" s="21">
        <f>D30/E30-1</f>
        <v>-0.06613396008698347</v>
      </c>
      <c r="H30" s="5"/>
    </row>
    <row r="31" spans="1:8" ht="12.75" customHeight="1">
      <c r="A31" s="7"/>
      <c r="B31" s="18" t="s">
        <v>5</v>
      </c>
      <c r="C31" s="19">
        <v>3755.1875500337983</v>
      </c>
      <c r="D31" s="19">
        <v>3602.2024849113836</v>
      </c>
      <c r="E31" s="20">
        <v>3524.644252449166</v>
      </c>
      <c r="F31" s="21">
        <f aca="true" t="shared" si="2" ref="F31:F41">C31/D31-1</f>
        <v>0.042469868299526814</v>
      </c>
      <c r="G31" s="21">
        <f aca="true" t="shared" si="3" ref="G31:G41">D31/E31-1</f>
        <v>0.022004556178492285</v>
      </c>
      <c r="H31" s="5"/>
    </row>
    <row r="32" spans="1:8" ht="12.75" customHeight="1">
      <c r="A32" s="7"/>
      <c r="B32" s="18" t="s">
        <v>6</v>
      </c>
      <c r="C32" s="19">
        <v>4212.380158311287</v>
      </c>
      <c r="D32" s="19">
        <v>4251.286179963499</v>
      </c>
      <c r="E32" s="19">
        <v>4202.494581026163</v>
      </c>
      <c r="F32" s="21">
        <f t="shared" si="2"/>
        <v>-0.009151588485286632</v>
      </c>
      <c r="G32" s="21">
        <f t="shared" si="3"/>
        <v>0.011610151541330938</v>
      </c>
      <c r="H32" s="5"/>
    </row>
    <row r="33" spans="1:8" ht="12.75" customHeight="1">
      <c r="A33" s="7"/>
      <c r="B33" s="18" t="s">
        <v>7</v>
      </c>
      <c r="C33" s="19">
        <v>4152.608419344363</v>
      </c>
      <c r="D33" s="19">
        <v>4061.054624804388</v>
      </c>
      <c r="E33" s="19">
        <v>4178.060781087001</v>
      </c>
      <c r="F33" s="21">
        <f t="shared" si="2"/>
        <v>0.022544339586268114</v>
      </c>
      <c r="G33" s="21">
        <f t="shared" si="3"/>
        <v>-0.02800489567128106</v>
      </c>
      <c r="H33" s="5"/>
    </row>
    <row r="34" spans="1:8" ht="12.75" customHeight="1">
      <c r="A34" s="7"/>
      <c r="B34" s="18" t="s">
        <v>8</v>
      </c>
      <c r="C34" s="19">
        <v>4142.061198845209</v>
      </c>
      <c r="D34" s="19">
        <v>4350.40210747784</v>
      </c>
      <c r="E34" s="19">
        <v>4281.705295614635</v>
      </c>
      <c r="F34" s="21">
        <f t="shared" si="2"/>
        <v>-0.047890034871608034</v>
      </c>
      <c r="G34" s="21">
        <f t="shared" si="3"/>
        <v>0.01604426440408324</v>
      </c>
      <c r="H34" s="5"/>
    </row>
    <row r="35" spans="1:8" ht="12.75" customHeight="1">
      <c r="A35" s="7"/>
      <c r="B35" s="18" t="s">
        <v>9</v>
      </c>
      <c r="C35" s="19">
        <v>4256.8602185338195</v>
      </c>
      <c r="D35" s="19">
        <v>4201.347370185332</v>
      </c>
      <c r="E35" s="19">
        <v>4002.5688596469063</v>
      </c>
      <c r="F35" s="21">
        <f t="shared" si="2"/>
        <v>0.013213106048414858</v>
      </c>
      <c r="G35" s="21">
        <f t="shared" si="3"/>
        <v>0.049662733486604216</v>
      </c>
      <c r="H35" s="5"/>
    </row>
    <row r="36" spans="1:8" ht="12.75" customHeight="1">
      <c r="A36" s="7"/>
      <c r="B36" s="18" t="s">
        <v>10</v>
      </c>
      <c r="C36" s="19">
        <v>4210.137275735345</v>
      </c>
      <c r="D36" s="19">
        <v>4345.844634379652</v>
      </c>
      <c r="E36" s="19">
        <v>4370.682372210943</v>
      </c>
      <c r="F36" s="21">
        <f t="shared" si="2"/>
        <v>-0.03122692366191293</v>
      </c>
      <c r="G36" s="21">
        <f t="shared" si="3"/>
        <v>-0.0056828055017702495</v>
      </c>
      <c r="H36" s="5"/>
    </row>
    <row r="37" spans="1:8" ht="12.75" customHeight="1">
      <c r="A37" s="7"/>
      <c r="B37" s="18" t="s">
        <v>11</v>
      </c>
      <c r="C37" s="19">
        <v>4381.670277756663</v>
      </c>
      <c r="D37" s="19">
        <v>4235.000173109616</v>
      </c>
      <c r="E37" s="19">
        <v>4324.3866660272</v>
      </c>
      <c r="F37" s="21">
        <f t="shared" si="2"/>
        <v>0.034632845018127245</v>
      </c>
      <c r="G37" s="21">
        <f t="shared" si="3"/>
        <v>-0.02067032849301209</v>
      </c>
      <c r="H37" s="5"/>
    </row>
    <row r="38" spans="1:8" ht="12.75" customHeight="1">
      <c r="A38" s="7"/>
      <c r="B38" s="18" t="s">
        <v>12</v>
      </c>
      <c r="C38" s="19">
        <v>4493.8966227414085</v>
      </c>
      <c r="D38" s="19">
        <v>4632.196020556288</v>
      </c>
      <c r="E38" s="19">
        <v>4555.94865</v>
      </c>
      <c r="F38" s="21">
        <f t="shared" si="2"/>
        <v>-0.02985611947360356</v>
      </c>
      <c r="G38" s="21">
        <f t="shared" si="3"/>
        <v>0.01673578356865102</v>
      </c>
      <c r="H38" s="5"/>
    </row>
    <row r="39" spans="1:8" ht="12.75" customHeight="1">
      <c r="A39" s="7"/>
      <c r="B39" s="18" t="s">
        <v>13</v>
      </c>
      <c r="C39" s="19">
        <v>4730.390279408344</v>
      </c>
      <c r="D39" s="19">
        <v>4821.445871946418</v>
      </c>
      <c r="E39" s="19">
        <v>4660.433435000001</v>
      </c>
      <c r="F39" s="21">
        <f t="shared" si="2"/>
        <v>-0.018885536612135545</v>
      </c>
      <c r="G39" s="21">
        <f t="shared" si="3"/>
        <v>0.034548811648549504</v>
      </c>
      <c r="H39" s="5"/>
    </row>
    <row r="40" spans="1:8" ht="12.75" customHeight="1">
      <c r="A40" s="7"/>
      <c r="B40" s="18" t="s">
        <v>14</v>
      </c>
      <c r="C40" s="19">
        <v>4493.002782267403</v>
      </c>
      <c r="D40" s="19">
        <v>4578.784521803158</v>
      </c>
      <c r="E40" s="19">
        <v>4386.9741158</v>
      </c>
      <c r="F40" s="21">
        <f t="shared" si="2"/>
        <v>-0.018734609398472823</v>
      </c>
      <c r="G40" s="21">
        <f t="shared" si="3"/>
        <v>0.04372271204253053</v>
      </c>
      <c r="H40" s="5"/>
    </row>
    <row r="41" spans="1:8" ht="12.75" customHeight="1">
      <c r="A41" s="7"/>
      <c r="B41" s="18" t="s">
        <v>15</v>
      </c>
      <c r="C41" s="19">
        <v>4363.493718243796</v>
      </c>
      <c r="D41" s="19">
        <v>4069.763993859848</v>
      </c>
      <c r="E41" s="19">
        <v>3908.767219</v>
      </c>
      <c r="F41" s="21">
        <f t="shared" si="2"/>
        <v>0.07217365056723324</v>
      </c>
      <c r="G41" s="21">
        <f t="shared" si="3"/>
        <v>0.04118863207746526</v>
      </c>
      <c r="H41" s="5"/>
    </row>
    <row r="42" spans="1:8" ht="12.75">
      <c r="A42" s="1"/>
      <c r="B42" s="14"/>
      <c r="C42" s="14"/>
      <c r="D42" s="14"/>
      <c r="E42" s="14"/>
      <c r="F42" s="14"/>
      <c r="G42" s="16"/>
      <c r="H42" s="5"/>
    </row>
    <row r="43" spans="1:8" ht="12.75">
      <c r="A43" s="1"/>
      <c r="B43" s="16"/>
      <c r="C43" s="16"/>
      <c r="D43" s="16"/>
      <c r="E43" s="16"/>
      <c r="F43" s="16"/>
      <c r="G43" s="16"/>
      <c r="H43" s="5"/>
    </row>
    <row r="44" spans="1:8" ht="12.75" customHeight="1">
      <c r="A44" s="1"/>
      <c r="B44" s="16"/>
      <c r="C44" s="16"/>
      <c r="D44" s="16"/>
      <c r="E44" s="16"/>
      <c r="F44" s="16"/>
      <c r="G44" s="16"/>
      <c r="H44" s="5"/>
    </row>
    <row r="45" spans="1:8" ht="234" customHeight="1">
      <c r="A45" s="1"/>
      <c r="B45" s="16"/>
      <c r="C45" s="16"/>
      <c r="D45" s="16"/>
      <c r="E45" s="16"/>
      <c r="F45" s="16"/>
      <c r="G45" s="16"/>
      <c r="H45" s="5"/>
    </row>
    <row r="46" spans="1:8" ht="51.75" customHeight="1">
      <c r="A46" s="1"/>
      <c r="B46" s="56" t="s">
        <v>17</v>
      </c>
      <c r="C46" s="57"/>
      <c r="D46" s="57"/>
      <c r="E46" s="57"/>
      <c r="F46" s="57"/>
      <c r="G46" s="58"/>
      <c r="H46" s="5"/>
    </row>
    <row r="47" spans="1:8" ht="12.75">
      <c r="A47" s="7"/>
      <c r="B47" s="17"/>
      <c r="C47" s="17">
        <v>2016</v>
      </c>
      <c r="D47" s="17">
        <v>2015</v>
      </c>
      <c r="E47" s="17">
        <v>2014</v>
      </c>
      <c r="F47" s="17" t="s">
        <v>54</v>
      </c>
      <c r="G47" s="17" t="s">
        <v>55</v>
      </c>
      <c r="H47" s="5"/>
    </row>
    <row r="48" spans="1:8" ht="12.75">
      <c r="A48" s="7"/>
      <c r="B48" s="18" t="s">
        <v>4</v>
      </c>
      <c r="C48" s="19">
        <v>5.1281860859999995</v>
      </c>
      <c r="D48" s="19">
        <v>5.134311434</v>
      </c>
      <c r="E48" s="20">
        <v>5.424805999999999</v>
      </c>
      <c r="F48" s="21">
        <v>-0.0011930222930065515</v>
      </c>
      <c r="G48" s="21">
        <v>-0.0535493003805112</v>
      </c>
      <c r="H48" s="5"/>
    </row>
    <row r="49" spans="1:8" ht="12.75">
      <c r="A49" s="7"/>
      <c r="B49" s="18" t="s">
        <v>5</v>
      </c>
      <c r="C49" s="19">
        <v>5.499661637</v>
      </c>
      <c r="D49" s="19">
        <v>5.220630622</v>
      </c>
      <c r="E49" s="20">
        <v>5.431880778</v>
      </c>
      <c r="F49" s="21">
        <v>0.05344776047248967</v>
      </c>
      <c r="G49" s="21">
        <v>-0.03889079393192829</v>
      </c>
      <c r="H49" s="5"/>
    </row>
    <row r="50" spans="1:8" ht="12.75">
      <c r="A50" s="7"/>
      <c r="B50" s="18" t="s">
        <v>6</v>
      </c>
      <c r="C50" s="19">
        <v>6.082792494000001</v>
      </c>
      <c r="D50" s="19">
        <v>6.291541586999999</v>
      </c>
      <c r="E50" s="19">
        <v>6.40259443</v>
      </c>
      <c r="F50" s="21">
        <v>-0.0331793234000598</v>
      </c>
      <c r="G50" s="21">
        <v>-0.01734497541803537</v>
      </c>
      <c r="H50" s="5"/>
    </row>
    <row r="51" spans="1:8" ht="12.75">
      <c r="A51" s="7"/>
      <c r="B51" s="18" t="s">
        <v>7</v>
      </c>
      <c r="C51" s="19">
        <v>6.015635459999997</v>
      </c>
      <c r="D51" s="19">
        <v>5.9618946689999985</v>
      </c>
      <c r="E51" s="19">
        <v>6.307378217</v>
      </c>
      <c r="F51" s="21">
        <v>0.009014045699168971</v>
      </c>
      <c r="G51" s="21">
        <v>-0.054774509489352585</v>
      </c>
      <c r="H51" s="5"/>
    </row>
    <row r="52" spans="1:8" ht="12.75">
      <c r="A52" s="7"/>
      <c r="B52" s="18" t="s">
        <v>8</v>
      </c>
      <c r="C52" s="19">
        <v>6.069330631000001</v>
      </c>
      <c r="D52" s="19">
        <v>6.346012281999999</v>
      </c>
      <c r="E52" s="19">
        <v>6.381914350000001</v>
      </c>
      <c r="F52" s="21">
        <v>-0.043599293336507805</v>
      </c>
      <c r="G52" s="21">
        <v>-0.005625595398346506</v>
      </c>
      <c r="H52" s="5"/>
    </row>
    <row r="53" spans="1:8" ht="12.75">
      <c r="A53" s="7"/>
      <c r="B53" s="18" t="s">
        <v>9</v>
      </c>
      <c r="C53" s="19">
        <v>6.328765754999999</v>
      </c>
      <c r="D53" s="19">
        <v>6.304956119999999</v>
      </c>
      <c r="E53" s="19">
        <v>6.214447377000001</v>
      </c>
      <c r="F53" s="21">
        <v>0.0037763363529959015</v>
      </c>
      <c r="G53" s="21">
        <v>0.014564246425993854</v>
      </c>
      <c r="H53" s="5"/>
    </row>
    <row r="54" spans="1:8" ht="12.75">
      <c r="A54" s="7"/>
      <c r="B54" s="18" t="s">
        <v>10</v>
      </c>
      <c r="C54" s="19">
        <v>6.184652547</v>
      </c>
      <c r="D54" s="19">
        <v>6.360520932</v>
      </c>
      <c r="E54" s="19">
        <v>6.517668899</v>
      </c>
      <c r="F54" s="21">
        <v>-0.027649997049015385</v>
      </c>
      <c r="G54" s="21">
        <v>-0.02411106937698404</v>
      </c>
      <c r="H54" s="5"/>
    </row>
    <row r="55" spans="1:8" ht="12.75">
      <c r="A55" s="7"/>
      <c r="B55" s="18" t="s">
        <v>11</v>
      </c>
      <c r="C55" s="19">
        <v>6.281815959388886</v>
      </c>
      <c r="D55" s="19">
        <v>6.332424809999999</v>
      </c>
      <c r="E55" s="19">
        <v>6.366003559000001</v>
      </c>
      <c r="F55" s="21">
        <v>-0.007992017612462377</v>
      </c>
      <c r="G55" s="21">
        <v>-0.005274698433451075</v>
      </c>
      <c r="H55" s="5"/>
    </row>
    <row r="56" spans="1:8" ht="12.75">
      <c r="A56" s="7"/>
      <c r="B56" s="18" t="s">
        <v>12</v>
      </c>
      <c r="C56" s="19">
        <v>6.538628114999999</v>
      </c>
      <c r="D56" s="19">
        <v>6.865702875999999</v>
      </c>
      <c r="E56" s="19">
        <v>6.638863230000001</v>
      </c>
      <c r="F56" s="21">
        <v>-0.04763893324649038</v>
      </c>
      <c r="G56" s="21">
        <v>0.03416844693756382</v>
      </c>
      <c r="H56" s="5"/>
    </row>
    <row r="57" spans="1:8" ht="12.75">
      <c r="A57" s="7"/>
      <c r="B57" s="18" t="s">
        <v>13</v>
      </c>
      <c r="C57" s="19">
        <v>6.9187661249999985</v>
      </c>
      <c r="D57" s="19">
        <v>7.198519694</v>
      </c>
      <c r="E57" s="19">
        <v>6.8926852180000004</v>
      </c>
      <c r="F57" s="21">
        <v>-0.038862652446888135</v>
      </c>
      <c r="G57" s="21">
        <v>0.044370875257921716</v>
      </c>
      <c r="H57" s="5"/>
    </row>
    <row r="58" spans="1:8" ht="12.75">
      <c r="A58" s="7"/>
      <c r="B58" s="18" t="s">
        <v>14</v>
      </c>
      <c r="C58" s="19">
        <v>6.583561359000033</v>
      </c>
      <c r="D58" s="19">
        <v>6.739200213999999</v>
      </c>
      <c r="E58" s="19">
        <v>6.50749136</v>
      </c>
      <c r="F58" s="21">
        <v>-0.023094558709895963</v>
      </c>
      <c r="G58" s="21">
        <v>0.035606478930461316</v>
      </c>
      <c r="H58" s="5"/>
    </row>
    <row r="59" spans="1:8" ht="12.75">
      <c r="A59" s="7"/>
      <c r="B59" s="22" t="s">
        <v>18</v>
      </c>
      <c r="C59" s="19">
        <v>6.316771497</v>
      </c>
      <c r="D59" s="19">
        <v>6.009517148</v>
      </c>
      <c r="E59" s="19">
        <v>5.82108568</v>
      </c>
      <c r="F59" s="21">
        <v>0.051127959440511184</v>
      </c>
      <c r="G59" s="21">
        <v>0.03237050240428685</v>
      </c>
      <c r="H59" s="5"/>
    </row>
    <row r="60" spans="1:8" ht="12.75">
      <c r="A60" s="1"/>
      <c r="B60" s="14"/>
      <c r="C60" s="14"/>
      <c r="D60" s="14"/>
      <c r="E60" s="14"/>
      <c r="F60" s="23"/>
      <c r="G60" s="24"/>
      <c r="H60" s="5"/>
    </row>
    <row r="61" spans="1:8" ht="12.75">
      <c r="A61" s="1"/>
      <c r="B61" s="16"/>
      <c r="C61" s="16"/>
      <c r="D61" s="16"/>
      <c r="E61" s="16"/>
      <c r="F61" s="25"/>
      <c r="G61" s="24"/>
      <c r="H61" s="5"/>
    </row>
    <row r="62" spans="1:8" ht="12.75">
      <c r="A62" s="1"/>
      <c r="B62" s="16"/>
      <c r="C62" s="16"/>
      <c r="D62" s="16"/>
      <c r="E62" s="16"/>
      <c r="F62" s="25"/>
      <c r="G62" s="24"/>
      <c r="H62" s="5"/>
    </row>
    <row r="63" spans="1:8" ht="12.75">
      <c r="A63" s="1"/>
      <c r="B63" s="16"/>
      <c r="C63" s="16"/>
      <c r="D63" s="16"/>
      <c r="E63" s="16"/>
      <c r="F63" s="25"/>
      <c r="G63" s="24"/>
      <c r="H63" s="5"/>
    </row>
    <row r="64" spans="1:8" ht="255" customHeight="1">
      <c r="A64" s="1"/>
      <c r="B64" s="16"/>
      <c r="C64" s="16"/>
      <c r="D64" s="16"/>
      <c r="E64" s="16"/>
      <c r="F64" s="25"/>
      <c r="G64" s="24"/>
      <c r="H64" s="5"/>
    </row>
    <row r="65" spans="1:8" ht="12.75">
      <c r="A65" s="1"/>
      <c r="B65" s="1"/>
      <c r="C65" s="26"/>
      <c r="D65" s="26"/>
      <c r="E65" s="1"/>
      <c r="F65" s="1"/>
      <c r="G65" s="24"/>
      <c r="H65" s="1"/>
    </row>
    <row r="66" spans="1:8" ht="12.75">
      <c r="A66" s="1"/>
      <c r="B66" s="1"/>
      <c r="C66" s="26"/>
      <c r="D66" s="26"/>
      <c r="E66" s="1"/>
      <c r="F66" s="1"/>
      <c r="G66" s="24"/>
      <c r="H66" s="1"/>
    </row>
    <row r="123" ht="17.25" customHeight="1"/>
    <row r="124" ht="43.5" customHeight="1"/>
    <row r="127" ht="22.5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.75" customHeight="1"/>
    <row r="144" ht="12.75" customHeight="1"/>
    <row r="145" ht="12.75" customHeight="1"/>
    <row r="146" ht="12.75" customHeight="1"/>
    <row r="147" ht="12.75" customHeight="1"/>
    <row r="150" ht="18" customHeight="1"/>
  </sheetData>
  <sheetProtection/>
  <mergeCells count="5">
    <mergeCell ref="B3:G3"/>
    <mergeCell ref="B9:G9"/>
    <mergeCell ref="B28:G28"/>
    <mergeCell ref="B46:G46"/>
    <mergeCell ref="B4:G4"/>
  </mergeCells>
  <printOptions/>
  <pageMargins left="0.7" right="0.7" top="0.75" bottom="0.75" header="0.3" footer="0.3"/>
  <pageSetup fitToHeight="1" fitToWidth="1" horizontalDpi="600" verticalDpi="600" orientation="portrait" paperSize="9" scale="44" r:id="rId2"/>
  <ignoredErrors>
    <ignoredError sqref="C6:E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Urbaniak</dc:creator>
  <cp:keywords/>
  <dc:description/>
  <cp:lastModifiedBy>Adam Urbaniak</cp:lastModifiedBy>
  <dcterms:created xsi:type="dcterms:W3CDTF">2017-02-27T15:34:54Z</dcterms:created>
  <dcterms:modified xsi:type="dcterms:W3CDTF">2017-03-13T09:29:57Z</dcterms:modified>
  <cp:category/>
  <cp:version/>
  <cp:contentType/>
  <cp:contentStatus/>
</cp:coreProperties>
</file>